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Отчет!$A$1:$I$137</definedName>
  </definedNames>
  <calcPr calcId="162913"/>
</workbook>
</file>

<file path=xl/calcChain.xml><?xml version="1.0" encoding="utf-8"?>
<calcChain xmlns="http://schemas.openxmlformats.org/spreadsheetml/2006/main">
  <c r="E85" i="1" l="1"/>
  <c r="A85" i="1"/>
  <c r="E83" i="1"/>
  <c r="A83" i="1"/>
</calcChain>
</file>

<file path=xl/sharedStrings.xml><?xml version="1.0" encoding="utf-8"?>
<sst xmlns="http://schemas.openxmlformats.org/spreadsheetml/2006/main" count="543" uniqueCount="260">
  <si>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</si>
  <si>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</si>
  <si>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</si>
  <si>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</si>
  <si>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</si>
  <si>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</si>
  <si>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</si>
  <si>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по ОКПО</t>
  </si>
  <si>
    <t>50642399</t>
  </si>
  <si>
    <t>Учреждение</t>
  </si>
  <si>
    <t>Муниципальное бюджетное дошкольное образовательное учреждение "Детский сад комбинированного вида №1 "Ласточка" Зеленодольского муниципального района Республики Татарстан</t>
  </si>
  <si>
    <t>ИНН</t>
  </si>
  <si>
    <t>1648009502</t>
  </si>
  <si>
    <t>Обособленное подразделение</t>
  </si>
  <si>
    <t/>
  </si>
  <si>
    <t>Учредитель</t>
  </si>
  <si>
    <t xml:space="preserve">по ОКТМО  </t>
  </si>
  <si>
    <t>92628000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</si>
  <si>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</si>
  <si>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</si>
  <si>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</si>
  <si>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823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</si>
  <si>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</si>
  <si>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</si>
  <si>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</si>
  <si>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</si>
  <si>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</si>
  <si>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</si>
  <si>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</si>
  <si>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</si>
  <si>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</si>
  <si>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</si>
  <si>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</si>
  <si>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</si>
  <si>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</si>
  <si>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</si>
  <si>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</si>
  <si>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</si>
  <si>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</si>
  <si>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</si>
  <si>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</si>
  <si>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</si>
  <si>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</si>
  <si>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</si>
  <si>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</si>
  <si>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</si>
  <si>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</si>
  <si>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</si>
  <si>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</si>
  <si>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</si>
  <si>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</si>
  <si>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</si>
  <si>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</si>
  <si>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</si>
  <si>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</si>
  <si>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</si>
  <si>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</si>
  <si>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</si>
  <si>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</si>
  <si>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</si>
  <si>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</si>
  <si>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</si>
  <si>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</si>
  <si>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</si>
  <si>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</si>
  <si>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</si>
  <si>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</si>
  <si>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</si>
  <si>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</si>
  <si>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</si>
  <si>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</si>
  <si>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</si>
  <si>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</si>
  <si>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</si>
  <si>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</si>
  <si>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</si>
  <si>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</si>
  <si>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</si>
  <si>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</si>
  <si>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</si>
  <si>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</si>
  <si>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</si>
  <si>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Коммунальные услуги</t>
  </si>
  <si>
    <t>223</t>
  </si>
  <si>
    <t>Работы, услуги по содержанию имущества</t>
  </si>
  <si>
    <t>225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</si>
  <si>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</si>
  <si>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</si>
  <si>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</si>
  <si>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</si>
  <si>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</si>
  <si>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</si>
  <si>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</si>
  <si>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</si>
  <si>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</si>
  <si>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</si>
  <si>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</si>
  <si>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</si>
  <si>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</si>
  <si>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</si>
  <si>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</si>
  <si>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</si>
  <si>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</si>
  <si>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</si>
  <si>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</si>
  <si>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</si>
  <si>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</si>
  <si>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</si>
  <si>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Иные выплаты текущего характера организациям</t>
  </si>
  <si>
    <t>297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</si>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</sst>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6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7" fillId="2" borderId="0"/>
    <xf numFmtId="0" fontId="27" fillId="2" borderId="0"/>
    <xf numFmtId="0" fontId="27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7" fillId="4" borderId="0"/>
    <xf numFmtId="0" fontId="27" fillId="4" borderId="0"/>
    <xf numFmtId="0" fontId="27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7" fillId="6" borderId="0"/>
    <xf numFmtId="0" fontId="27" fillId="6" borderId="0"/>
    <xf numFmtId="0" fontId="27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7" fillId="8" borderId="0"/>
    <xf numFmtId="0" fontId="27" fillId="8" borderId="0"/>
    <xf numFmtId="0" fontId="27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7" fillId="10" borderId="0"/>
    <xf numFmtId="0" fontId="27" fillId="10" borderId="0"/>
    <xf numFmtId="0" fontId="27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7" fillId="6" borderId="0"/>
    <xf numFmtId="0" fontId="27" fillId="6" borderId="0"/>
    <xf numFmtId="0" fontId="27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7" fillId="10" borderId="0"/>
    <xf numFmtId="0" fontId="27" fillId="10" borderId="0"/>
    <xf numFmtId="0" fontId="27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7" fillId="11" borderId="0"/>
    <xf numFmtId="0" fontId="27" fillId="11" borderId="0"/>
    <xf numFmtId="0" fontId="27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7" fillId="5" borderId="0"/>
    <xf numFmtId="0" fontId="27" fillId="5" borderId="0"/>
    <xf numFmtId="0" fontId="27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7" fillId="10" borderId="0"/>
    <xf numFmtId="0" fontId="27" fillId="10" borderId="0"/>
    <xf numFmtId="0" fontId="27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7" fillId="6" borderId="0"/>
    <xf numFmtId="0" fontId="27" fillId="6" borderId="0"/>
    <xf numFmtId="0" fontId="27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8" fillId="10" borderId="0"/>
    <xf numFmtId="0" fontId="28" fillId="10" borderId="0"/>
    <xf numFmtId="0" fontId="3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8" fillId="15" borderId="0"/>
    <xf numFmtId="0" fontId="28" fillId="15" borderId="0"/>
    <xf numFmtId="0" fontId="3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8" fillId="13" borderId="0"/>
    <xf numFmtId="0" fontId="28" fillId="13" borderId="0"/>
    <xf numFmtId="0" fontId="3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8" fillId="5" borderId="0"/>
    <xf numFmtId="0" fontId="28" fillId="5" borderId="0"/>
    <xf numFmtId="0" fontId="35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8" fillId="10" borderId="0"/>
    <xf numFmtId="0" fontId="28" fillId="10" borderId="0"/>
    <xf numFmtId="0" fontId="3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8" fillId="4" borderId="0"/>
    <xf numFmtId="0" fontId="28" fillId="4" borderId="0"/>
    <xf numFmtId="0" fontId="35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65">
      <alignment vertical="center" wrapText="1"/>
    </xf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65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8" fillId="21" borderId="0"/>
    <xf numFmtId="0" fontId="28" fillId="21" borderId="0"/>
    <xf numFmtId="0" fontId="35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8" fillId="15" borderId="0"/>
    <xf numFmtId="0" fontId="28" fillId="15" borderId="0"/>
    <xf numFmtId="0" fontId="3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8" fillId="13" borderId="0"/>
    <xf numFmtId="0" fontId="28" fillId="13" borderId="0"/>
    <xf numFmtId="0" fontId="3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8" fillId="25" borderId="0"/>
    <xf numFmtId="0" fontId="28" fillId="25" borderId="0"/>
    <xf numFmtId="0" fontId="35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8" fillId="17" borderId="0"/>
    <xf numFmtId="0" fontId="28" fillId="17" borderId="0"/>
    <xf numFmtId="0" fontId="35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8" fillId="23" borderId="0"/>
    <xf numFmtId="0" fontId="28" fillId="23" borderId="0"/>
    <xf numFmtId="0" fontId="35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29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29" fillId="27" borderId="42"/>
    <xf numFmtId="0" fontId="6" fillId="26" borderId="42"/>
    <xf numFmtId="0" fontId="6" fillId="26" borderId="42"/>
    <xf numFmtId="0" fontId="6" fillId="26" borderId="42"/>
    <xf numFmtId="0" fontId="29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5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6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0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0" fillId="0" borderId="47"/>
    <xf numFmtId="0" fontId="9" fillId="0" borderId="46"/>
    <xf numFmtId="0" fontId="9" fillId="0" borderId="46"/>
    <xf numFmtId="0" fontId="9" fillId="0" borderId="46"/>
    <xf numFmtId="0" fontId="30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7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1" fillId="0" borderId="50"/>
    <xf numFmtId="0" fontId="31" fillId="0" borderId="50"/>
    <xf numFmtId="0" fontId="3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2" fillId="28" borderId="52"/>
    <xf numFmtId="0" fontId="32" fillId="28" borderId="52"/>
    <xf numFmtId="0" fontId="38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3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3" fillId="11" borderId="0"/>
    <xf numFmtId="0" fontId="14" fillId="11" borderId="0"/>
    <xf numFmtId="0" fontId="14" fillId="11" borderId="0"/>
    <xf numFmtId="0" fontId="14" fillId="11" borderId="0"/>
    <xf numFmtId="0" fontId="33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7" fillId="0" borderId="0"/>
    <xf numFmtId="0" fontId="24" fillId="0" borderId="0"/>
    <xf numFmtId="0" fontId="25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5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5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7" fillId="0" borderId="0"/>
    <xf numFmtId="0" fontId="2" fillId="0" borderId="0"/>
    <xf numFmtId="0" fontId="25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25" fillId="6" borderId="53"/>
    <xf numFmtId="0" fontId="7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25" fillId="6" borderId="53"/>
    <xf numFmtId="0" fontId="25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4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4" fillId="0" borderId="55"/>
    <xf numFmtId="0" fontId="17" fillId="0" borderId="54"/>
    <xf numFmtId="0" fontId="17" fillId="0" borderId="54"/>
    <xf numFmtId="0" fontId="17" fillId="0" borderId="54"/>
    <xf numFmtId="0" fontId="34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68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5" fillId="0" borderId="56" xfId="2685" applyNumberFormat="1" applyFont="1" applyFill="1" applyBorder="1" applyAlignment="1" applyProtection="1">
      <alignment horizontal="center" wrapText="1"/>
    </xf>
    <xf numFmtId="0" fontId="55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55" fillId="0" borderId="56" xfId="2684" applyNumberFormat="1" applyFont="1" applyFill="1" applyBorder="1" applyAlignment="1" applyProtection="1">
      <alignment horizontal="left" wrapText="1"/>
    </xf>
    <xf numFmtId="0" fontId="55" fillId="0" borderId="59" xfId="2685" applyNumberFormat="1" applyFont="1" applyFill="1" applyBorder="1" applyAlignment="1" applyProtection="1">
      <alignment horizontal="left" vertical="top" wrapText="1" indent="4"/>
    </xf>
    <xf numFmtId="0" fontId="55" fillId="0" borderId="63" xfId="2685" applyNumberFormat="1" applyFont="1" applyFill="1" applyBorder="1" applyAlignment="1" applyProtection="1">
      <alignment horizontal="left" vertical="top" wrapText="1" indent="4"/>
    </xf>
    <xf numFmtId="0" fontId="55" fillId="0" borderId="60" xfId="2685" applyNumberFormat="1" applyFont="1" applyFill="1" applyBorder="1" applyAlignment="1" applyProtection="1">
      <alignment horizontal="left" vertical="top" wrapText="1" indent="4"/>
    </xf>
    <xf numFmtId="0" fontId="55" fillId="0" borderId="56" xfId="2684" applyNumberFormat="1" applyFont="1" applyFill="1" applyBorder="1" applyAlignment="1" applyProtection="1">
      <alignment horizontal="left" wrapText="1" indent="1"/>
    </xf>
    <xf numFmtId="0" fontId="55" fillId="0" borderId="56" xfId="2686" applyNumberFormat="1" applyFont="1" applyFill="1" applyBorder="1" applyAlignment="1" applyProtection="1">
      <alignment horizontal="left" wrapText="1"/>
    </xf>
    <xf numFmtId="0" fontId="55" fillId="0" borderId="56" xfId="2685" applyNumberFormat="1" applyFont="1" applyFill="1" applyBorder="1" applyAlignment="1" applyProtection="1">
      <alignment horizontal="left" wrapText="1"/>
    </xf>
    <xf numFmtId="0" fontId="55" fillId="0" borderId="56" xfId="2685" applyNumberFormat="1" applyFont="1" applyFill="1" applyBorder="1" applyAlignment="1" applyProtection="1">
      <alignment horizontal="center" wrapText="1"/>
    </xf>
    <xf numFmtId="0" fontId="55" fillId="0" borderId="66" xfId="2685" applyNumberFormat="1" applyFont="1" applyFill="1" applyBorder="1" applyAlignment="1" applyProtection="1">
      <alignment horizontal="left" wrapText="1"/>
    </xf>
    <xf numFmtId="0" fontId="55" fillId="0" borderId="67" xfId="2685" applyNumberFormat="1" applyFont="1" applyFill="1" applyBorder="1" applyAlignment="1" applyProtection="1">
      <alignment horizontal="left" wrapText="1"/>
    </xf>
    <xf numFmtId="0" fontId="55" fillId="0" borderId="68" xfId="2685" applyNumberFormat="1" applyFont="1" applyFill="1" applyBorder="1" applyAlignment="1" applyProtection="1">
      <alignment horizontal="left" wrapText="1"/>
    </xf>
    <xf numFmtId="0" fontId="19" fillId="0" borderId="0" xfId="2688" applyNumberFormat="1" applyFont="1" applyFill="1" applyBorder="1" applyProtection="1"/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0" fontId="55" fillId="0" borderId="56" xfId="2685" applyNumberFormat="1" applyFont="1" applyFill="1" applyBorder="1" applyAlignment="1" applyProtection="1">
      <alignment horizontal="left" wrapText="1" indent="2"/>
    </xf>
    <xf numFmtId="0" fontId="19" fillId="0" borderId="64" xfId="0" applyNumberFormat="1" applyFont="1" applyFill="1" applyBorder="1" applyAlignment="1" applyProtection="1">
      <alignment horizontal="center"/>
    </xf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tabSelected="1" view="pageBreakPreview" topLeftCell="A103" zoomScaleNormal="115" zoomScaleSheetLayoutView="100" workbookViewId="0">
      <selection activeCell="A135" sqref="A135:XFD143"/>
    </sheetView>
  </sheetViews>
  <sheetFormatPr defaultColWidth="9.140625" defaultRowHeight="10.5" x14ac:dyDescent="0.15"/>
  <cols>
    <col min="1" max="1" width="28.140625" style="20" customWidth="1"/>
    <col min="2" max="2" width="10.42578125" style="20" customWidth="1"/>
    <col min="3" max="3" width="24.28515625" style="20" customWidth="1"/>
    <col min="4" max="4" width="9.7109375" style="20" customWidth="1"/>
    <col min="5" max="5" width="9.5703125" style="20" customWidth="1"/>
    <col min="6" max="9" width="15.85546875" style="20" customWidth="1"/>
    <col min="10" max="10" width="9.140625" style="20" customWidth="1"/>
    <col min="11" max="16384" width="9.140625" style="20"/>
  </cols>
  <sheetData>
    <row r="1" spans="1:9" ht="12.75" customHeight="1" x14ac:dyDescent="0.15">
      <c r="A1" s="59" t="s">
        <v>0</v>
      </c>
      <c r="B1" s="59"/>
      <c r="C1" s="59"/>
      <c r="D1" s="59"/>
      <c r="E1" s="59"/>
      <c r="F1" s="59"/>
      <c r="G1" s="59"/>
      <c r="H1" s="3"/>
      <c r="I1" s="4" t="s">
        <v>1</v>
      </c>
    </row>
    <row r="2" spans="1:9" ht="12.75" customHeight="1" x14ac:dyDescent="0.15">
      <c r="H2" s="5" t="s">
        <v>2</v>
      </c>
      <c r="I2" s="1" t="s">
        <v>3</v>
      </c>
    </row>
    <row r="3" spans="1:9" ht="16.5" customHeight="1" x14ac:dyDescent="0.15">
      <c r="A3" s="59" t="s">
        <v>4</v>
      </c>
      <c r="B3" s="59"/>
      <c r="C3" s="59"/>
      <c r="D3" s="59"/>
      <c r="E3" s="59"/>
      <c r="F3" s="59"/>
      <c r="G3" s="59"/>
      <c r="H3" s="5" t="s">
        <v>5</v>
      </c>
      <c r="I3" s="6" t="s">
        <v>6</v>
      </c>
    </row>
    <row r="4" spans="1:9" ht="15" customHeight="1" x14ac:dyDescent="0.15">
      <c r="D4" s="25"/>
      <c r="E4" s="7"/>
      <c r="F4" s="7"/>
      <c r="G4" s="7"/>
      <c r="H4" s="5" t="s">
        <v>7</v>
      </c>
      <c r="I4" s="8" t="s">
        <v>8</v>
      </c>
    </row>
    <row r="5" spans="1:9" ht="18" customHeight="1" x14ac:dyDescent="0.15">
      <c r="A5" s="49" t="s">
        <v>9</v>
      </c>
      <c r="B5" s="49"/>
      <c r="C5" s="61" t="s">
        <v>10</v>
      </c>
      <c r="D5" s="61"/>
      <c r="E5" s="61"/>
      <c r="F5" s="61"/>
      <c r="G5" s="61"/>
      <c r="H5" s="5" t="s">
        <v>11</v>
      </c>
      <c r="I5" s="8" t="s">
        <v>12</v>
      </c>
    </row>
    <row r="6" spans="1:9" ht="17.25" customHeight="1" x14ac:dyDescent="0.15">
      <c r="A6" s="64" t="s">
        <v>13</v>
      </c>
      <c r="B6" s="64"/>
      <c r="C6" s="65" t="s">
        <v>14</v>
      </c>
      <c r="D6" s="65"/>
      <c r="E6" s="65"/>
      <c r="F6" s="65"/>
      <c r="G6" s="65"/>
      <c r="H6" s="5"/>
      <c r="I6" s="8"/>
    </row>
    <row r="7" spans="1:9" ht="12.75" customHeight="1" x14ac:dyDescent="0.2">
      <c r="A7" s="50" t="s">
        <v>15</v>
      </c>
      <c r="B7" s="50"/>
      <c r="C7" s="62" t="s">
        <v>14</v>
      </c>
      <c r="D7" s="62"/>
      <c r="E7" s="62"/>
      <c r="F7" s="62"/>
      <c r="G7" s="62"/>
      <c r="H7" s="9" t="s">
        <v>16</v>
      </c>
      <c r="I7" s="10" t="s">
        <v>17</v>
      </c>
    </row>
    <row r="8" spans="1:9" ht="12.75" customHeight="1" x14ac:dyDescent="0.2">
      <c r="A8" s="49"/>
      <c r="B8" s="49"/>
      <c r="C8" s="27"/>
      <c r="D8" s="60"/>
      <c r="E8" s="60"/>
      <c r="F8" s="60"/>
      <c r="G8" s="60"/>
      <c r="H8" s="9" t="s">
        <v>18</v>
      </c>
      <c r="I8" s="8" t="s">
        <v>8</v>
      </c>
    </row>
    <row r="9" spans="1:9" ht="12.75" customHeight="1" x14ac:dyDescent="0.2">
      <c r="A9" s="25"/>
      <c r="B9" s="25"/>
      <c r="C9" s="27"/>
      <c r="D9" s="26"/>
      <c r="E9" s="26"/>
      <c r="F9" s="26"/>
      <c r="G9" s="26"/>
      <c r="H9" s="9" t="s">
        <v>11</v>
      </c>
      <c r="I9" s="8" t="s">
        <v>14</v>
      </c>
    </row>
    <row r="10" spans="1:9" ht="25.5" customHeight="1" x14ac:dyDescent="0.2">
      <c r="A10" s="57" t="s">
        <v>19</v>
      </c>
      <c r="B10" s="57"/>
      <c r="C10" s="63" t="s">
        <v>14</v>
      </c>
      <c r="D10" s="63"/>
      <c r="E10" s="63"/>
      <c r="F10" s="63"/>
      <c r="G10" s="63"/>
      <c r="H10" s="9" t="s">
        <v>20</v>
      </c>
      <c r="I10" s="4" t="s">
        <v>21</v>
      </c>
    </row>
    <row r="11" spans="1:9" ht="12.75" customHeight="1" x14ac:dyDescent="0.15">
      <c r="A11" s="49" t="s">
        <v>22</v>
      </c>
      <c r="B11" s="49"/>
      <c r="C11" s="25"/>
      <c r="D11" s="25"/>
      <c r="E11" s="7"/>
      <c r="F11" s="7"/>
      <c r="G11" s="7"/>
      <c r="H11" s="28"/>
      <c r="I11" s="1"/>
    </row>
    <row r="12" spans="1:9" ht="12.75" customHeight="1" x14ac:dyDescent="0.15">
      <c r="A12" s="49" t="s">
        <v>23</v>
      </c>
      <c r="B12" s="49"/>
      <c r="C12" s="49"/>
      <c r="D12" s="25"/>
      <c r="E12" s="7"/>
      <c r="F12" s="7"/>
      <c r="G12" s="7"/>
      <c r="H12" s="5" t="s">
        <v>24</v>
      </c>
      <c r="I12" s="4">
        <v>383</v>
      </c>
    </row>
    <row r="14" spans="1:9" ht="31.5" x14ac:dyDescent="0.15">
      <c r="A14" s="54" t="s">
        <v>25</v>
      </c>
      <c r="B14" s="55"/>
      <c r="C14" s="56"/>
      <c r="D14" s="30" t="s">
        <v>26</v>
      </c>
      <c r="E14" s="30" t="s">
        <v>27</v>
      </c>
      <c r="F14" s="30" t="s">
        <v>28</v>
      </c>
      <c r="G14" s="30" t="s">
        <v>29</v>
      </c>
      <c r="H14" s="30" t="s">
        <v>30</v>
      </c>
      <c r="I14" s="30" t="s">
        <v>31</v>
      </c>
    </row>
    <row r="15" spans="1:9" x14ac:dyDescent="0.15">
      <c r="A15" s="51">
        <v>1</v>
      </c>
      <c r="B15" s="52"/>
      <c r="C15" s="53"/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</row>
    <row r="16" spans="1:9" ht="27" customHeight="1" x14ac:dyDescent="0.15">
      <c r="A16" s="38" t="s">
        <v>32</v>
      </c>
      <c r="B16" s="38"/>
      <c r="C16" s="38"/>
      <c r="D16" s="11" t="s">
        <v>33</v>
      </c>
      <c r="E16" s="11" t="s">
        <v>34</v>
      </c>
      <c r="F16" s="12">
        <v>2776208.09</v>
      </c>
      <c r="G16" s="12">
        <v>28929702.32</v>
      </c>
      <c r="H16" s="12">
        <v>4640785.7300000004</v>
      </c>
      <c r="I16" s="12">
        <v>36346696.140000001</v>
      </c>
    </row>
    <row r="17" spans="1:9" ht="14.25" customHeight="1" x14ac:dyDescent="0.15">
      <c r="A17" s="38" t="s">
        <v>35</v>
      </c>
      <c r="B17" s="38"/>
      <c r="C17" s="38"/>
      <c r="D17" s="11" t="s">
        <v>36</v>
      </c>
      <c r="E17" s="11" t="s">
        <v>37</v>
      </c>
      <c r="F17" s="12" t="s">
        <v>38</v>
      </c>
      <c r="G17" s="12" t="s">
        <v>38</v>
      </c>
      <c r="H17" s="12" t="s">
        <v>38</v>
      </c>
      <c r="I17" s="12" t="s">
        <v>38</v>
      </c>
    </row>
    <row r="18" spans="1:9" ht="8.25" customHeight="1" x14ac:dyDescent="0.15">
      <c r="A18" s="42" t="s">
        <v>39</v>
      </c>
      <c r="B18" s="42"/>
      <c r="C18" s="42"/>
      <c r="D18" s="11"/>
      <c r="E18" s="11"/>
      <c r="F18" s="12"/>
      <c r="G18" s="12"/>
      <c r="H18" s="12"/>
      <c r="I18" s="12"/>
    </row>
    <row r="19" spans="1:9" ht="14.25" customHeight="1" x14ac:dyDescent="0.15">
      <c r="A19" s="38" t="s">
        <v>40</v>
      </c>
      <c r="B19" s="38"/>
      <c r="C19" s="38"/>
      <c r="D19" s="11" t="s">
        <v>41</v>
      </c>
      <c r="E19" s="11" t="s">
        <v>42</v>
      </c>
      <c r="F19" s="12" t="s">
        <v>38</v>
      </c>
      <c r="G19" s="12">
        <v>28845880.32</v>
      </c>
      <c r="H19" s="12">
        <v>4599666.87</v>
      </c>
      <c r="I19" s="12">
        <v>33445547.190000001</v>
      </c>
    </row>
    <row r="20" spans="1:9" ht="10.5" customHeight="1" x14ac:dyDescent="0.15">
      <c r="A20" s="42" t="s">
        <v>39</v>
      </c>
      <c r="B20" s="42"/>
      <c r="C20" s="42"/>
      <c r="D20" s="11"/>
      <c r="E20" s="11"/>
      <c r="F20" s="12"/>
      <c r="G20" s="12"/>
      <c r="H20" s="12"/>
      <c r="I20" s="12"/>
    </row>
    <row r="21" spans="1:9" ht="11.25" customHeight="1" x14ac:dyDescent="0.15">
      <c r="A21" s="38" t="s">
        <v>43</v>
      </c>
      <c r="B21" s="38"/>
      <c r="C21" s="38"/>
      <c r="D21" s="11"/>
      <c r="E21" s="34" t="s">
        <v>44</v>
      </c>
      <c r="F21" s="35" t="s">
        <v>38</v>
      </c>
      <c r="G21" s="35">
        <v>28845880.32</v>
      </c>
      <c r="H21" s="35">
        <v>4599666.87</v>
      </c>
      <c r="I21" s="35">
        <v>33445547.190000001</v>
      </c>
    </row>
    <row r="22" spans="1:9" ht="12" customHeight="1" x14ac:dyDescent="0.15">
      <c r="A22" s="38" t="s">
        <v>45</v>
      </c>
      <c r="B22" s="38"/>
      <c r="C22" s="38"/>
      <c r="D22" s="11" t="s">
        <v>46</v>
      </c>
      <c r="E22" s="11" t="s">
        <v>47</v>
      </c>
      <c r="F22" s="12" t="s">
        <v>38</v>
      </c>
      <c r="G22" s="12" t="s">
        <v>38</v>
      </c>
      <c r="H22" s="12" t="s">
        <v>38</v>
      </c>
      <c r="I22" s="12" t="s">
        <v>38</v>
      </c>
    </row>
    <row r="23" spans="1:9" ht="9.75" customHeight="1" x14ac:dyDescent="0.15">
      <c r="A23" s="42" t="s">
        <v>39</v>
      </c>
      <c r="B23" s="42"/>
      <c r="C23" s="42"/>
      <c r="D23" s="11"/>
      <c r="E23" s="11"/>
      <c r="F23" s="12"/>
      <c r="G23" s="12"/>
      <c r="H23" s="12"/>
      <c r="I23" s="12"/>
    </row>
    <row r="24" spans="1:9" ht="13.5" customHeight="1" x14ac:dyDescent="0.15">
      <c r="A24" s="38" t="s">
        <v>48</v>
      </c>
      <c r="B24" s="38"/>
      <c r="C24" s="38"/>
      <c r="D24" s="11" t="s">
        <v>49</v>
      </c>
      <c r="E24" s="11" t="s">
        <v>50</v>
      </c>
      <c r="F24" s="12">
        <v>2776208.09</v>
      </c>
      <c r="G24" s="12" t="s">
        <v>38</v>
      </c>
      <c r="H24" s="12" t="s">
        <v>38</v>
      </c>
      <c r="I24" s="12">
        <v>2776208.09</v>
      </c>
    </row>
    <row r="25" spans="1:9" ht="9" customHeight="1" x14ac:dyDescent="0.15">
      <c r="A25" s="42" t="s">
        <v>39</v>
      </c>
      <c r="B25" s="42"/>
      <c r="C25" s="42"/>
      <c r="D25" s="11"/>
      <c r="E25" s="11"/>
      <c r="F25" s="12"/>
      <c r="G25" s="12"/>
      <c r="H25" s="12"/>
      <c r="I25" s="12"/>
    </row>
    <row r="26" spans="1:9" ht="21.75" customHeight="1" x14ac:dyDescent="0.15">
      <c r="A26" s="38" t="s">
        <v>51</v>
      </c>
      <c r="B26" s="38"/>
      <c r="C26" s="38"/>
      <c r="D26" s="11"/>
      <c r="E26" s="34" t="s">
        <v>52</v>
      </c>
      <c r="F26" s="35">
        <v>2776208.09</v>
      </c>
      <c r="G26" s="35" t="s">
        <v>38</v>
      </c>
      <c r="H26" s="35" t="s">
        <v>38</v>
      </c>
      <c r="I26" s="35">
        <v>2776208.09</v>
      </c>
    </row>
    <row r="27" spans="1:9" ht="12.75" customHeight="1" x14ac:dyDescent="0.15">
      <c r="A27" s="38" t="s">
        <v>53</v>
      </c>
      <c r="B27" s="38"/>
      <c r="C27" s="38"/>
      <c r="D27" s="11" t="s">
        <v>54</v>
      </c>
      <c r="E27" s="11" t="s">
        <v>55</v>
      </c>
      <c r="F27" s="12" t="s">
        <v>38</v>
      </c>
      <c r="G27" s="12" t="s">
        <v>38</v>
      </c>
      <c r="H27" s="12" t="s">
        <v>38</v>
      </c>
      <c r="I27" s="12" t="s">
        <v>38</v>
      </c>
    </row>
    <row r="28" spans="1:9" ht="9" customHeight="1" x14ac:dyDescent="0.15">
      <c r="A28" s="42" t="s">
        <v>39</v>
      </c>
      <c r="B28" s="42"/>
      <c r="C28" s="42"/>
      <c r="D28" s="11"/>
      <c r="E28" s="11"/>
      <c r="F28" s="12"/>
      <c r="G28" s="12"/>
      <c r="H28" s="12"/>
      <c r="I28" s="12"/>
    </row>
    <row r="29" spans="1:9" ht="12.75" customHeight="1" x14ac:dyDescent="0.15">
      <c r="A29" s="38" t="s">
        <v>56</v>
      </c>
      <c r="B29" s="38"/>
      <c r="C29" s="38"/>
      <c r="D29" s="11" t="s">
        <v>57</v>
      </c>
      <c r="E29" s="11" t="s">
        <v>58</v>
      </c>
      <c r="F29" s="12" t="s">
        <v>38</v>
      </c>
      <c r="G29" s="12">
        <v>83818</v>
      </c>
      <c r="H29" s="12" t="s">
        <v>38</v>
      </c>
      <c r="I29" s="12">
        <v>83818</v>
      </c>
    </row>
    <row r="30" spans="1:9" ht="9" customHeight="1" x14ac:dyDescent="0.15">
      <c r="A30" s="42" t="s">
        <v>39</v>
      </c>
      <c r="B30" s="42"/>
      <c r="C30" s="42"/>
      <c r="D30" s="11"/>
      <c r="E30" s="11"/>
      <c r="F30" s="12"/>
      <c r="G30" s="12"/>
      <c r="H30" s="12"/>
      <c r="I30" s="12"/>
    </row>
    <row r="31" spans="1:9" ht="11.25" customHeight="1" x14ac:dyDescent="0.15">
      <c r="A31" s="38" t="s">
        <v>59</v>
      </c>
      <c r="B31" s="38"/>
      <c r="C31" s="38"/>
      <c r="D31" s="11"/>
      <c r="E31" s="34" t="s">
        <v>60</v>
      </c>
      <c r="F31" s="35" t="s">
        <v>38</v>
      </c>
      <c r="G31" s="35">
        <v>83818</v>
      </c>
      <c r="H31" s="35" t="s">
        <v>38</v>
      </c>
      <c r="I31" s="35">
        <v>83818</v>
      </c>
    </row>
    <row r="32" spans="1:9" ht="12.75" customHeight="1" x14ac:dyDescent="0.15">
      <c r="A32" s="38" t="s">
        <v>61</v>
      </c>
      <c r="B32" s="38"/>
      <c r="C32" s="38"/>
      <c r="D32" s="11" t="s">
        <v>34</v>
      </c>
      <c r="E32" s="11" t="s">
        <v>62</v>
      </c>
      <c r="F32" s="12" t="s">
        <v>38</v>
      </c>
      <c r="G32" s="12" t="s">
        <v>38</v>
      </c>
      <c r="H32" s="12">
        <v>41118.86</v>
      </c>
      <c r="I32" s="12">
        <v>41118.86</v>
      </c>
    </row>
    <row r="33" spans="1:9" ht="10.5" customHeight="1" x14ac:dyDescent="0.15">
      <c r="A33" s="42" t="s">
        <v>39</v>
      </c>
      <c r="B33" s="42"/>
      <c r="C33" s="42"/>
      <c r="D33" s="11"/>
      <c r="E33" s="11"/>
      <c r="F33" s="12"/>
      <c r="G33" s="12"/>
      <c r="H33" s="12"/>
      <c r="I33" s="12"/>
    </row>
    <row r="34" spans="1:9" ht="11.25" customHeight="1" x14ac:dyDescent="0.15">
      <c r="A34" s="38" t="s">
        <v>63</v>
      </c>
      <c r="B34" s="38"/>
      <c r="C34" s="38"/>
      <c r="D34" s="11"/>
      <c r="E34" s="34" t="s">
        <v>64</v>
      </c>
      <c r="F34" s="35" t="s">
        <v>38</v>
      </c>
      <c r="G34" s="35" t="s">
        <v>38</v>
      </c>
      <c r="H34" s="35">
        <v>41118.86</v>
      </c>
      <c r="I34" s="35">
        <v>41118.86</v>
      </c>
    </row>
    <row r="35" spans="1:9" ht="20.25" customHeight="1" x14ac:dyDescent="0.15">
      <c r="A35" s="38" t="s">
        <v>65</v>
      </c>
      <c r="B35" s="38"/>
      <c r="C35" s="38"/>
      <c r="D35" s="11" t="s">
        <v>66</v>
      </c>
      <c r="E35" s="11" t="s">
        <v>67</v>
      </c>
      <c r="F35" s="12" t="s">
        <v>38</v>
      </c>
      <c r="G35" s="12">
        <v>4</v>
      </c>
      <c r="H35" s="12" t="s">
        <v>38</v>
      </c>
      <c r="I35" s="12">
        <v>4</v>
      </c>
    </row>
    <row r="36" spans="1:9" ht="10.5" customHeight="1" x14ac:dyDescent="0.15">
      <c r="A36" s="42" t="s">
        <v>39</v>
      </c>
      <c r="B36" s="42"/>
      <c r="C36" s="42"/>
      <c r="D36" s="11"/>
      <c r="E36" s="11"/>
      <c r="F36" s="12"/>
      <c r="G36" s="12"/>
      <c r="H36" s="12"/>
      <c r="I36" s="12"/>
    </row>
    <row r="37" spans="1:9" ht="11.25" customHeight="1" x14ac:dyDescent="0.15">
      <c r="A37" s="38" t="s">
        <v>68</v>
      </c>
      <c r="B37" s="38"/>
      <c r="C37" s="38"/>
      <c r="D37" s="11"/>
      <c r="E37" s="34" t="s">
        <v>69</v>
      </c>
      <c r="F37" s="35" t="s">
        <v>38</v>
      </c>
      <c r="G37" s="35">
        <v>4</v>
      </c>
      <c r="H37" s="35" t="s">
        <v>38</v>
      </c>
      <c r="I37" s="35">
        <v>4</v>
      </c>
    </row>
    <row r="38" spans="1:9" ht="22.5" customHeight="1" x14ac:dyDescent="0.15">
      <c r="A38" s="38" t="s">
        <v>70</v>
      </c>
      <c r="B38" s="38"/>
      <c r="C38" s="38"/>
      <c r="D38" s="13" t="s">
        <v>50</v>
      </c>
      <c r="E38" s="13" t="s">
        <v>71</v>
      </c>
      <c r="F38" s="14">
        <v>4545599.91</v>
      </c>
      <c r="G38" s="14">
        <v>32390068.050000001</v>
      </c>
      <c r="H38" s="14">
        <v>5006278.04</v>
      </c>
      <c r="I38" s="14">
        <v>41941946</v>
      </c>
    </row>
    <row r="39" spans="1:9" ht="11.25" customHeight="1" x14ac:dyDescent="0.15">
      <c r="A39" s="43" t="s">
        <v>72</v>
      </c>
      <c r="B39" s="43"/>
      <c r="C39" s="43"/>
      <c r="D39" s="13" t="s">
        <v>55</v>
      </c>
      <c r="E39" s="13" t="s">
        <v>73</v>
      </c>
      <c r="F39" s="14">
        <v>2058764.23</v>
      </c>
      <c r="G39" s="14">
        <v>28412545.760000002</v>
      </c>
      <c r="H39" s="14">
        <v>739207.91</v>
      </c>
      <c r="I39" s="14">
        <v>31210517.899999999</v>
      </c>
    </row>
    <row r="40" spans="1:9" ht="10.5" customHeight="1" x14ac:dyDescent="0.15">
      <c r="A40" s="42" t="s">
        <v>39</v>
      </c>
      <c r="B40" s="42"/>
      <c r="C40" s="42"/>
      <c r="D40" s="11"/>
      <c r="E40" s="11"/>
      <c r="F40" s="12"/>
      <c r="G40" s="12"/>
      <c r="H40" s="12"/>
      <c r="I40" s="12"/>
    </row>
    <row r="41" spans="1:9" ht="11.25" customHeight="1" x14ac:dyDescent="0.15">
      <c r="A41" s="38" t="s">
        <v>74</v>
      </c>
      <c r="B41" s="38"/>
      <c r="C41" s="38"/>
      <c r="D41" s="11"/>
      <c r="E41" s="34" t="s">
        <v>75</v>
      </c>
      <c r="F41" s="35">
        <v>1581232.13</v>
      </c>
      <c r="G41" s="35">
        <v>21776048.739999998</v>
      </c>
      <c r="H41" s="35">
        <v>602249.39</v>
      </c>
      <c r="I41" s="35">
        <v>23959530.260000002</v>
      </c>
    </row>
    <row r="42" spans="1:9" ht="11.25" customHeight="1" x14ac:dyDescent="0.15">
      <c r="A42" s="38" t="s">
        <v>76</v>
      </c>
      <c r="B42" s="38"/>
      <c r="C42" s="38"/>
      <c r="D42" s="11"/>
      <c r="E42" s="34" t="s">
        <v>77</v>
      </c>
      <c r="F42" s="35">
        <v>477532.1</v>
      </c>
      <c r="G42" s="35">
        <v>6636497.0199999996</v>
      </c>
      <c r="H42" s="35">
        <v>136958.51999999999</v>
      </c>
      <c r="I42" s="35">
        <v>7250987.6399999997</v>
      </c>
    </row>
    <row r="43" spans="1:9" ht="12" customHeight="1" x14ac:dyDescent="0.15">
      <c r="A43" s="43" t="s">
        <v>78</v>
      </c>
      <c r="B43" s="43"/>
      <c r="C43" s="43"/>
      <c r="D43" s="13" t="s">
        <v>58</v>
      </c>
      <c r="E43" s="13" t="s">
        <v>79</v>
      </c>
      <c r="F43" s="14">
        <v>2470457.4700000002</v>
      </c>
      <c r="G43" s="14">
        <v>3235568.04</v>
      </c>
      <c r="H43" s="14">
        <v>4173336.65</v>
      </c>
      <c r="I43" s="14">
        <v>9879362.1600000001</v>
      </c>
    </row>
    <row r="44" spans="1:9" ht="10.5" customHeight="1" x14ac:dyDescent="0.15">
      <c r="A44" s="42" t="s">
        <v>39</v>
      </c>
      <c r="B44" s="42"/>
      <c r="C44" s="42"/>
      <c r="D44" s="11"/>
      <c r="E44" s="11"/>
      <c r="F44" s="12"/>
      <c r="G44" s="12"/>
      <c r="H44" s="12"/>
      <c r="I44" s="12"/>
    </row>
    <row r="45" spans="1:9" ht="11.25" customHeight="1" x14ac:dyDescent="0.15">
      <c r="A45" s="38" t="s">
        <v>80</v>
      </c>
      <c r="B45" s="38"/>
      <c r="C45" s="38"/>
      <c r="D45" s="11"/>
      <c r="E45" s="34" t="s">
        <v>81</v>
      </c>
      <c r="F45" s="35">
        <v>9952.51</v>
      </c>
      <c r="G45" s="35">
        <v>583610</v>
      </c>
      <c r="H45" s="35">
        <v>4173336.65</v>
      </c>
      <c r="I45" s="35">
        <v>4766899.16</v>
      </c>
    </row>
    <row r="46" spans="1:9" ht="11.25" customHeight="1" x14ac:dyDescent="0.15">
      <c r="A46" s="38" t="s">
        <v>82</v>
      </c>
      <c r="B46" s="38"/>
      <c r="C46" s="38"/>
      <c r="D46" s="11"/>
      <c r="E46" s="34" t="s">
        <v>83</v>
      </c>
      <c r="F46" s="35">
        <v>13338.14</v>
      </c>
      <c r="G46" s="35">
        <v>2344200.35</v>
      </c>
      <c r="H46" s="35" t="s">
        <v>38</v>
      </c>
      <c r="I46" s="35">
        <v>2357538.4900000002</v>
      </c>
    </row>
    <row r="47" spans="1:9" ht="11.25" customHeight="1" x14ac:dyDescent="0.15">
      <c r="A47" s="38" t="s">
        <v>84</v>
      </c>
      <c r="B47" s="38"/>
      <c r="C47" s="38"/>
      <c r="D47" s="11"/>
      <c r="E47" s="34" t="s">
        <v>85</v>
      </c>
      <c r="F47" s="35">
        <v>2447166.8199999998</v>
      </c>
      <c r="G47" s="35">
        <v>298005.5</v>
      </c>
      <c r="H47" s="35" t="s">
        <v>38</v>
      </c>
      <c r="I47" s="35">
        <v>2745172.32</v>
      </c>
    </row>
    <row r="48" spans="1:9" ht="11.25" customHeight="1" x14ac:dyDescent="0.15">
      <c r="A48" s="38" t="s">
        <v>86</v>
      </c>
      <c r="B48" s="38"/>
      <c r="C48" s="38"/>
      <c r="D48" s="11"/>
      <c r="E48" s="34" t="s">
        <v>87</v>
      </c>
      <c r="F48" s="35" t="s">
        <v>38</v>
      </c>
      <c r="G48" s="35">
        <v>9752.19</v>
      </c>
      <c r="H48" s="35" t="s">
        <v>38</v>
      </c>
      <c r="I48" s="35">
        <v>9752.19</v>
      </c>
    </row>
    <row r="49" spans="1:9" ht="12" customHeight="1" x14ac:dyDescent="0.15">
      <c r="A49" s="43" t="s">
        <v>88</v>
      </c>
      <c r="B49" s="43"/>
      <c r="C49" s="43"/>
      <c r="D49" s="13" t="s">
        <v>67</v>
      </c>
      <c r="E49" s="13" t="s">
        <v>89</v>
      </c>
      <c r="F49" s="14" t="s">
        <v>38</v>
      </c>
      <c r="G49" s="14" t="s">
        <v>38</v>
      </c>
      <c r="H49" s="14" t="s">
        <v>38</v>
      </c>
      <c r="I49" s="14" t="s">
        <v>38</v>
      </c>
    </row>
    <row r="50" spans="1:9" ht="10.5" customHeight="1" x14ac:dyDescent="0.15">
      <c r="A50" s="42" t="s">
        <v>39</v>
      </c>
      <c r="B50" s="42"/>
      <c r="C50" s="42"/>
      <c r="D50" s="11"/>
      <c r="E50" s="11"/>
      <c r="F50" s="12"/>
      <c r="G50" s="12"/>
      <c r="H50" s="12"/>
      <c r="I50" s="12"/>
    </row>
    <row r="51" spans="1:9" ht="12.75" customHeight="1" x14ac:dyDescent="0.15">
      <c r="A51" s="43" t="s">
        <v>90</v>
      </c>
      <c r="B51" s="43"/>
      <c r="C51" s="43"/>
      <c r="D51" s="13" t="s">
        <v>73</v>
      </c>
      <c r="E51" s="13" t="s">
        <v>91</v>
      </c>
      <c r="F51" s="14" t="s">
        <v>38</v>
      </c>
      <c r="G51" s="14" t="s">
        <v>38</v>
      </c>
      <c r="H51" s="14" t="s">
        <v>38</v>
      </c>
      <c r="I51" s="14" t="s">
        <v>38</v>
      </c>
    </row>
    <row r="52" spans="1:9" ht="9" customHeight="1" x14ac:dyDescent="0.15">
      <c r="A52" s="42" t="s">
        <v>39</v>
      </c>
      <c r="B52" s="42"/>
      <c r="C52" s="42"/>
      <c r="D52" s="11"/>
      <c r="E52" s="11"/>
      <c r="F52" s="12"/>
      <c r="G52" s="12"/>
      <c r="H52" s="12"/>
      <c r="I52" s="12"/>
    </row>
    <row r="53" spans="1:9" ht="12.75" customHeight="1" x14ac:dyDescent="0.15">
      <c r="A53" s="43" t="s">
        <v>92</v>
      </c>
      <c r="B53" s="43"/>
      <c r="C53" s="43"/>
      <c r="D53" s="13" t="s">
        <v>89</v>
      </c>
      <c r="E53" s="13" t="s">
        <v>93</v>
      </c>
      <c r="F53" s="14" t="s">
        <v>38</v>
      </c>
      <c r="G53" s="14" t="s">
        <v>38</v>
      </c>
      <c r="H53" s="14" t="s">
        <v>38</v>
      </c>
      <c r="I53" s="14" t="s">
        <v>38</v>
      </c>
    </row>
    <row r="54" spans="1:9" ht="9" customHeight="1" x14ac:dyDescent="0.15">
      <c r="A54" s="42" t="s">
        <v>39</v>
      </c>
      <c r="B54" s="42"/>
      <c r="C54" s="42"/>
      <c r="D54" s="11"/>
      <c r="E54" s="11"/>
      <c r="F54" s="12"/>
      <c r="G54" s="12"/>
      <c r="H54" s="12"/>
      <c r="I54" s="12"/>
    </row>
    <row r="55" spans="1:9" ht="12.75" customHeight="1" x14ac:dyDescent="0.15">
      <c r="A55" s="43" t="s">
        <v>94</v>
      </c>
      <c r="B55" s="43"/>
      <c r="C55" s="43"/>
      <c r="D55" s="13" t="s">
        <v>91</v>
      </c>
      <c r="E55" s="13" t="s">
        <v>95</v>
      </c>
      <c r="F55" s="14" t="s">
        <v>38</v>
      </c>
      <c r="G55" s="14">
        <v>103943.54</v>
      </c>
      <c r="H55" s="14" t="s">
        <v>38</v>
      </c>
      <c r="I55" s="14">
        <v>103943.54</v>
      </c>
    </row>
    <row r="56" spans="1:9" ht="9" customHeight="1" x14ac:dyDescent="0.15">
      <c r="A56" s="42" t="s">
        <v>39</v>
      </c>
      <c r="B56" s="42"/>
      <c r="C56" s="42"/>
      <c r="D56" s="11"/>
      <c r="E56" s="11"/>
      <c r="F56" s="12"/>
      <c r="G56" s="12"/>
      <c r="H56" s="12"/>
      <c r="I56" s="12"/>
    </row>
    <row r="57" spans="1:9" ht="11.25" customHeight="1" x14ac:dyDescent="0.15">
      <c r="A57" s="38" t="s">
        <v>96</v>
      </c>
      <c r="B57" s="38"/>
      <c r="C57" s="38"/>
      <c r="D57" s="11"/>
      <c r="E57" s="34" t="s">
        <v>97</v>
      </c>
      <c r="F57" s="35" t="s">
        <v>38</v>
      </c>
      <c r="G57" s="35">
        <v>103943.54</v>
      </c>
      <c r="H57" s="35" t="s">
        <v>38</v>
      </c>
      <c r="I57" s="35">
        <v>103943.54</v>
      </c>
    </row>
    <row r="58" spans="1:9" ht="12" customHeight="1" x14ac:dyDescent="0.15">
      <c r="A58" s="43" t="s">
        <v>98</v>
      </c>
      <c r="B58" s="43"/>
      <c r="C58" s="43"/>
      <c r="D58" s="13" t="s">
        <v>93</v>
      </c>
      <c r="E58" s="13" t="s">
        <v>99</v>
      </c>
      <c r="F58" s="14" t="s">
        <v>38</v>
      </c>
      <c r="G58" s="14">
        <v>390514.71</v>
      </c>
      <c r="H58" s="14">
        <v>93733.48</v>
      </c>
      <c r="I58" s="14">
        <v>484248.19</v>
      </c>
    </row>
    <row r="59" spans="1:9" ht="9" customHeight="1" x14ac:dyDescent="0.15">
      <c r="A59" s="42" t="s">
        <v>39</v>
      </c>
      <c r="B59" s="42"/>
      <c r="C59" s="42"/>
      <c r="D59" s="11"/>
      <c r="E59" s="11"/>
      <c r="F59" s="12"/>
      <c r="G59" s="12"/>
      <c r="H59" s="12"/>
      <c r="I59" s="12"/>
    </row>
    <row r="60" spans="1:9" ht="12" customHeight="1" x14ac:dyDescent="0.15">
      <c r="A60" s="38" t="s">
        <v>100</v>
      </c>
      <c r="B60" s="38"/>
      <c r="C60" s="38"/>
      <c r="D60" s="11"/>
      <c r="E60" s="34" t="s">
        <v>101</v>
      </c>
      <c r="F60" s="35" t="s">
        <v>38</v>
      </c>
      <c r="G60" s="35">
        <v>381789.16</v>
      </c>
      <c r="H60" s="35">
        <v>29985</v>
      </c>
      <c r="I60" s="35">
        <v>411774.16</v>
      </c>
    </row>
    <row r="61" spans="1:9" ht="12" customHeight="1" x14ac:dyDescent="0.15">
      <c r="A61" s="38" t="s">
        <v>102</v>
      </c>
      <c r="B61" s="38"/>
      <c r="C61" s="38"/>
      <c r="D61" s="11"/>
      <c r="E61" s="34" t="s">
        <v>103</v>
      </c>
      <c r="F61" s="35" t="s">
        <v>38</v>
      </c>
      <c r="G61" s="35">
        <v>8725.5499999999993</v>
      </c>
      <c r="H61" s="35">
        <v>63748.480000000003</v>
      </c>
      <c r="I61" s="35">
        <v>72474.03</v>
      </c>
    </row>
    <row r="62" spans="1:9" ht="10.5" customHeight="1" x14ac:dyDescent="0.15">
      <c r="A62" s="43" t="s">
        <v>104</v>
      </c>
      <c r="B62" s="43"/>
      <c r="C62" s="43"/>
      <c r="D62" s="13" t="s">
        <v>95</v>
      </c>
      <c r="E62" s="13" t="s">
        <v>105</v>
      </c>
      <c r="F62" s="14" t="s">
        <v>38</v>
      </c>
      <c r="G62" s="14" t="s">
        <v>38</v>
      </c>
      <c r="H62" s="14" t="s">
        <v>38</v>
      </c>
      <c r="I62" s="14" t="s">
        <v>38</v>
      </c>
    </row>
    <row r="63" spans="1:9" ht="9" customHeight="1" x14ac:dyDescent="0.15">
      <c r="A63" s="42" t="s">
        <v>39</v>
      </c>
      <c r="B63" s="42"/>
      <c r="C63" s="42"/>
      <c r="D63" s="11"/>
      <c r="E63" s="11"/>
      <c r="F63" s="12"/>
      <c r="G63" s="12"/>
      <c r="H63" s="12"/>
      <c r="I63" s="12"/>
    </row>
    <row r="64" spans="1:9" ht="14.25" customHeight="1" x14ac:dyDescent="0.15">
      <c r="A64" s="43" t="s">
        <v>106</v>
      </c>
      <c r="B64" s="43"/>
      <c r="C64" s="43"/>
      <c r="D64" s="13" t="s">
        <v>99</v>
      </c>
      <c r="E64" s="13" t="s">
        <v>107</v>
      </c>
      <c r="F64" s="14">
        <v>16378.21</v>
      </c>
      <c r="G64" s="14">
        <v>247496</v>
      </c>
      <c r="H64" s="14" t="s">
        <v>38</v>
      </c>
      <c r="I64" s="14">
        <v>263874.21000000002</v>
      </c>
    </row>
    <row r="65" spans="1:9" ht="9" customHeight="1" x14ac:dyDescent="0.15">
      <c r="A65" s="42" t="s">
        <v>39</v>
      </c>
      <c r="B65" s="42"/>
      <c r="C65" s="42"/>
      <c r="D65" s="11"/>
      <c r="E65" s="11"/>
      <c r="F65" s="12"/>
      <c r="G65" s="12"/>
      <c r="H65" s="12"/>
      <c r="I65" s="12"/>
    </row>
    <row r="66" spans="1:9" ht="11.25" customHeight="1" x14ac:dyDescent="0.15">
      <c r="A66" s="38" t="s">
        <v>108</v>
      </c>
      <c r="B66" s="38"/>
      <c r="C66" s="38"/>
      <c r="D66" s="11"/>
      <c r="E66" s="34" t="s">
        <v>109</v>
      </c>
      <c r="F66" s="35">
        <v>16378.21</v>
      </c>
      <c r="G66" s="35" t="s">
        <v>38</v>
      </c>
      <c r="H66" s="35" t="s">
        <v>38</v>
      </c>
      <c r="I66" s="35">
        <v>16378.21</v>
      </c>
    </row>
    <row r="67" spans="1:9" ht="11.25" customHeight="1" x14ac:dyDescent="0.15">
      <c r="A67" s="38" t="s">
        <v>110</v>
      </c>
      <c r="B67" s="38"/>
      <c r="C67" s="38"/>
      <c r="D67" s="11"/>
      <c r="E67" s="34" t="s">
        <v>111</v>
      </c>
      <c r="F67" s="35" t="s">
        <v>38</v>
      </c>
      <c r="G67" s="35">
        <v>247496</v>
      </c>
      <c r="H67" s="35" t="s">
        <v>38</v>
      </c>
      <c r="I67" s="35">
        <v>247496</v>
      </c>
    </row>
    <row r="68" spans="1:9" ht="24" customHeight="1" x14ac:dyDescent="0.15">
      <c r="A68" s="44" t="s">
        <v>112</v>
      </c>
      <c r="B68" s="44"/>
      <c r="C68" s="44"/>
      <c r="D68" s="15" t="s">
        <v>113</v>
      </c>
      <c r="E68" s="15"/>
      <c r="F68" s="2">
        <v>-1769391.82</v>
      </c>
      <c r="G68" s="2">
        <v>-3460365.73</v>
      </c>
      <c r="H68" s="2">
        <v>-373716.31</v>
      </c>
      <c r="I68" s="2">
        <v>-5603473.8600000003</v>
      </c>
    </row>
    <row r="69" spans="1:9" ht="12" customHeight="1" x14ac:dyDescent="0.15">
      <c r="A69" s="44" t="s">
        <v>114</v>
      </c>
      <c r="B69" s="44"/>
      <c r="C69" s="44"/>
      <c r="D69" s="15" t="s">
        <v>115</v>
      </c>
      <c r="E69" s="15"/>
      <c r="F69" s="2">
        <v>-1769391.82</v>
      </c>
      <c r="G69" s="2">
        <v>-3460365.73</v>
      </c>
      <c r="H69" s="2">
        <v>-365492.31</v>
      </c>
      <c r="I69" s="2">
        <v>-5595249.8600000003</v>
      </c>
    </row>
    <row r="70" spans="1:9" ht="12" customHeight="1" x14ac:dyDescent="0.15">
      <c r="A70" s="44" t="s">
        <v>116</v>
      </c>
      <c r="B70" s="44"/>
      <c r="C70" s="44"/>
      <c r="D70" s="15" t="s">
        <v>117</v>
      </c>
      <c r="E70" s="15"/>
      <c r="F70" s="2" t="s">
        <v>38</v>
      </c>
      <c r="G70" s="2" t="s">
        <v>38</v>
      </c>
      <c r="H70" s="2">
        <v>8224</v>
      </c>
      <c r="I70" s="2">
        <v>8224</v>
      </c>
    </row>
    <row r="71" spans="1:9" ht="23.25" customHeight="1" x14ac:dyDescent="0.15">
      <c r="A71" s="44" t="s">
        <v>118</v>
      </c>
      <c r="B71" s="44"/>
      <c r="C71" s="44"/>
      <c r="D71" s="15" t="s">
        <v>119</v>
      </c>
      <c r="E71" s="15"/>
      <c r="F71" s="2">
        <v>92775</v>
      </c>
      <c r="G71" s="2">
        <v>236555.29</v>
      </c>
      <c r="H71" s="2">
        <v>103230.44</v>
      </c>
      <c r="I71" s="2">
        <v>432560.73</v>
      </c>
    </row>
    <row r="72" spans="1:9" ht="12" customHeight="1" x14ac:dyDescent="0.15">
      <c r="A72" s="44" t="s">
        <v>120</v>
      </c>
      <c r="B72" s="44"/>
      <c r="C72" s="44"/>
      <c r="D72" s="15" t="s">
        <v>121</v>
      </c>
      <c r="E72" s="15"/>
      <c r="F72" s="2" t="s">
        <v>38</v>
      </c>
      <c r="G72" s="2">
        <v>203210.84</v>
      </c>
      <c r="H72" s="2" t="s">
        <v>38</v>
      </c>
      <c r="I72" s="2">
        <v>203210.84</v>
      </c>
    </row>
    <row r="73" spans="1:9" ht="21.75" customHeight="1" x14ac:dyDescent="0.15">
      <c r="A73" s="44" t="s">
        <v>122</v>
      </c>
      <c r="B73" s="44"/>
      <c r="C73" s="44"/>
      <c r="D73" s="15" t="s">
        <v>123</v>
      </c>
      <c r="E73" s="15" t="s">
        <v>119</v>
      </c>
      <c r="F73" s="2">
        <v>585000</v>
      </c>
      <c r="G73" s="2">
        <v>668818</v>
      </c>
      <c r="H73" s="2">
        <v>224885</v>
      </c>
      <c r="I73" s="2">
        <v>1478703</v>
      </c>
    </row>
    <row r="74" spans="1:9" ht="12" customHeight="1" x14ac:dyDescent="0.15">
      <c r="A74" s="44" t="s">
        <v>124</v>
      </c>
      <c r="B74" s="44"/>
      <c r="C74" s="44"/>
      <c r="D74" s="15" t="s">
        <v>125</v>
      </c>
      <c r="E74" s="15" t="s">
        <v>126</v>
      </c>
      <c r="F74" s="2">
        <v>585000</v>
      </c>
      <c r="G74" s="2">
        <v>465607.16</v>
      </c>
      <c r="H74" s="2">
        <v>224885</v>
      </c>
      <c r="I74" s="2">
        <v>1275492.1599999999</v>
      </c>
    </row>
    <row r="75" spans="1:9" ht="12" customHeight="1" x14ac:dyDescent="0.15">
      <c r="A75" s="44" t="s">
        <v>127</v>
      </c>
      <c r="B75" s="44"/>
      <c r="C75" s="44"/>
      <c r="D75" s="15" t="s">
        <v>128</v>
      </c>
      <c r="E75" s="15"/>
      <c r="F75" s="2" t="s">
        <v>38</v>
      </c>
      <c r="G75" s="2" t="s">
        <v>38</v>
      </c>
      <c r="H75" s="2" t="s">
        <v>38</v>
      </c>
      <c r="I75" s="2" t="s">
        <v>38</v>
      </c>
    </row>
    <row r="76" spans="1:9" ht="21.75" customHeight="1" x14ac:dyDescent="0.15">
      <c r="A76" s="44" t="s">
        <v>129</v>
      </c>
      <c r="B76" s="44"/>
      <c r="C76" s="44"/>
      <c r="D76" s="15" t="s">
        <v>130</v>
      </c>
      <c r="E76" s="15" t="s">
        <v>121</v>
      </c>
      <c r="F76" s="2" t="s">
        <v>38</v>
      </c>
      <c r="G76" s="2" t="s">
        <v>38</v>
      </c>
      <c r="H76" s="2" t="s">
        <v>38</v>
      </c>
      <c r="I76" s="2" t="s">
        <v>38</v>
      </c>
    </row>
    <row r="77" spans="1:9" ht="12" customHeight="1" x14ac:dyDescent="0.15">
      <c r="A77" s="44" t="s">
        <v>131</v>
      </c>
      <c r="B77" s="44"/>
      <c r="C77" s="44"/>
      <c r="D77" s="15" t="s">
        <v>132</v>
      </c>
      <c r="E77" s="15" t="s">
        <v>133</v>
      </c>
      <c r="F77" s="2" t="s">
        <v>38</v>
      </c>
      <c r="G77" s="2" t="s">
        <v>38</v>
      </c>
      <c r="H77" s="2" t="s">
        <v>38</v>
      </c>
      <c r="I77" s="2" t="s">
        <v>38</v>
      </c>
    </row>
    <row r="78" spans="1:9" ht="12" customHeight="1" x14ac:dyDescent="0.15">
      <c r="A78" s="44" t="s">
        <v>134</v>
      </c>
      <c r="B78" s="44"/>
      <c r="C78" s="44"/>
      <c r="D78" s="15" t="s">
        <v>135</v>
      </c>
      <c r="E78" s="15"/>
      <c r="F78" s="2" t="s">
        <v>38</v>
      </c>
      <c r="G78" s="2" t="s">
        <v>38</v>
      </c>
      <c r="H78" s="2" t="s">
        <v>38</v>
      </c>
      <c r="I78" s="2" t="s">
        <v>38</v>
      </c>
    </row>
    <row r="79" spans="1:9" ht="21" customHeight="1" x14ac:dyDescent="0.15">
      <c r="A79" s="44" t="s">
        <v>136</v>
      </c>
      <c r="B79" s="44"/>
      <c r="C79" s="44"/>
      <c r="D79" s="15" t="s">
        <v>137</v>
      </c>
      <c r="E79" s="15" t="s">
        <v>128</v>
      </c>
      <c r="F79" s="2" t="s">
        <v>38</v>
      </c>
      <c r="G79" s="2" t="s">
        <v>38</v>
      </c>
      <c r="H79" s="2" t="s">
        <v>38</v>
      </c>
      <c r="I79" s="2" t="s">
        <v>38</v>
      </c>
    </row>
    <row r="80" spans="1:9" ht="12" customHeight="1" x14ac:dyDescent="0.15">
      <c r="A80" s="44" t="s">
        <v>138</v>
      </c>
      <c r="B80" s="44"/>
      <c r="C80" s="44"/>
      <c r="D80" s="15" t="s">
        <v>139</v>
      </c>
      <c r="E80" s="15" t="s">
        <v>140</v>
      </c>
      <c r="F80" s="2" t="s">
        <v>38</v>
      </c>
      <c r="G80" s="2" t="s">
        <v>38</v>
      </c>
      <c r="H80" s="2" t="s">
        <v>38</v>
      </c>
      <c r="I80" s="2" t="s">
        <v>38</v>
      </c>
    </row>
    <row r="81" spans="1:9" ht="12" customHeight="1" x14ac:dyDescent="0.15">
      <c r="A81" s="44" t="s">
        <v>141</v>
      </c>
      <c r="B81" s="44"/>
      <c r="C81" s="44"/>
      <c r="D81" s="15" t="s">
        <v>142</v>
      </c>
      <c r="E81" s="15"/>
      <c r="F81" s="2">
        <v>92775</v>
      </c>
      <c r="G81" s="2">
        <v>33344.449999999997</v>
      </c>
      <c r="H81" s="2">
        <v>103230.44</v>
      </c>
      <c r="I81" s="2">
        <v>229349.89</v>
      </c>
    </row>
    <row r="82" spans="1:9" ht="20.25" customHeight="1" x14ac:dyDescent="0.15">
      <c r="A82" s="44" t="s">
        <v>143</v>
      </c>
      <c r="B82" s="44"/>
      <c r="C82" s="44"/>
      <c r="D82" s="15" t="s">
        <v>144</v>
      </c>
      <c r="E82" s="15" t="s">
        <v>145</v>
      </c>
      <c r="F82" s="2">
        <v>92775</v>
      </c>
      <c r="G82" s="2">
        <v>42070</v>
      </c>
      <c r="H82" s="2">
        <v>166978.92000000001</v>
      </c>
      <c r="I82" s="2">
        <v>301823.92</v>
      </c>
    </row>
    <row r="83" spans="1:9" ht="21.75" customHeight="1" x14ac:dyDescent="0.15">
      <c r="A83" s="39" t="str">
        <f>IF(AND(G83=" - ",H83=" - ",F83=" - "),"из них:","из них:  увеличение стоимости материальных запасов для целей капитальных  вложений")</f>
        <v>из них:</v>
      </c>
      <c r="B83" s="40"/>
      <c r="C83" s="41"/>
      <c r="D83" s="32"/>
      <c r="E83" s="31" t="str">
        <f>IF(AND(F83=" - ",G83=" - ",H83=" - "),"","347")</f>
        <v/>
      </c>
      <c r="F83" s="2" t="s">
        <v>38</v>
      </c>
      <c r="G83" s="2" t="s">
        <v>38</v>
      </c>
      <c r="H83" s="2" t="s">
        <v>38</v>
      </c>
      <c r="I83" s="2" t="s">
        <v>38</v>
      </c>
    </row>
    <row r="84" spans="1:9" ht="12" customHeight="1" x14ac:dyDescent="0.15">
      <c r="A84" s="44" t="s">
        <v>146</v>
      </c>
      <c r="B84" s="44"/>
      <c r="C84" s="44"/>
      <c r="D84" s="15" t="s">
        <v>147</v>
      </c>
      <c r="E84" s="15" t="s">
        <v>148</v>
      </c>
      <c r="F84" s="2" t="s">
        <v>38</v>
      </c>
      <c r="G84" s="2">
        <v>8725.5499999999993</v>
      </c>
      <c r="H84" s="2">
        <v>63748.480000000003</v>
      </c>
      <c r="I84" s="2">
        <v>72474.03</v>
      </c>
    </row>
    <row r="85" spans="1:9" ht="22.5" customHeight="1" x14ac:dyDescent="0.15">
      <c r="A85" s="39" t="str">
        <f>IF(AND(G85=" - ",H85=" - ",F85=" - "),"из них:","из них:  уменьшение стоимости материальных запасов для целей капитальных  вложений")</f>
        <v>из них:</v>
      </c>
      <c r="B85" s="40"/>
      <c r="C85" s="41"/>
      <c r="D85" s="15"/>
      <c r="E85" s="31" t="str">
        <f>IF(AND(F85=" - ",G85=" - ",H85=" - "),"","447")</f>
        <v/>
      </c>
      <c r="F85" s="2" t="s">
        <v>38</v>
      </c>
      <c r="G85" s="2" t="s">
        <v>38</v>
      </c>
      <c r="H85" s="2" t="s">
        <v>38</v>
      </c>
      <c r="I85" s="2" t="s">
        <v>38</v>
      </c>
    </row>
    <row r="86" spans="1:9" ht="15.75" customHeight="1" x14ac:dyDescent="0.15">
      <c r="A86" s="44" t="s">
        <v>149</v>
      </c>
      <c r="B86" s="44"/>
      <c r="C86" s="44"/>
      <c r="D86" s="15" t="s">
        <v>150</v>
      </c>
      <c r="E86" s="15"/>
      <c r="F86" s="2" t="s">
        <v>38</v>
      </c>
      <c r="G86" s="2" t="s">
        <v>38</v>
      </c>
      <c r="H86" s="2" t="s">
        <v>38</v>
      </c>
      <c r="I86" s="2" t="s">
        <v>38</v>
      </c>
    </row>
    <row r="87" spans="1:9" ht="20.25" customHeight="1" x14ac:dyDescent="0.15">
      <c r="A87" s="44" t="s">
        <v>151</v>
      </c>
      <c r="B87" s="44"/>
      <c r="C87" s="44"/>
      <c r="D87" s="15" t="s">
        <v>152</v>
      </c>
      <c r="E87" s="15" t="s">
        <v>153</v>
      </c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12" customHeight="1" x14ac:dyDescent="0.15">
      <c r="A88" s="44" t="s">
        <v>154</v>
      </c>
      <c r="B88" s="44"/>
      <c r="C88" s="44"/>
      <c r="D88" s="15" t="s">
        <v>155</v>
      </c>
      <c r="E88" s="15" t="s">
        <v>156</v>
      </c>
      <c r="F88" s="2" t="s">
        <v>38</v>
      </c>
      <c r="G88" s="2" t="s">
        <v>38</v>
      </c>
      <c r="H88" s="2" t="s">
        <v>38</v>
      </c>
      <c r="I88" s="2" t="s">
        <v>38</v>
      </c>
    </row>
    <row r="89" spans="1:9" ht="12" customHeight="1" x14ac:dyDescent="0.15">
      <c r="A89" s="44" t="s">
        <v>157</v>
      </c>
      <c r="B89" s="44"/>
      <c r="C89" s="44"/>
      <c r="D89" s="33" t="s">
        <v>158</v>
      </c>
      <c r="E89" s="33"/>
      <c r="F89" s="2" t="s">
        <v>38</v>
      </c>
      <c r="G89" s="2" t="s">
        <v>38</v>
      </c>
      <c r="H89" s="2" t="s">
        <v>38</v>
      </c>
      <c r="I89" s="2" t="s">
        <v>38</v>
      </c>
    </row>
    <row r="90" spans="1:9" ht="21" customHeight="1" x14ac:dyDescent="0.15">
      <c r="A90" s="44" t="s">
        <v>159</v>
      </c>
      <c r="B90" s="44"/>
      <c r="C90" s="44"/>
      <c r="D90" s="33" t="s">
        <v>160</v>
      </c>
      <c r="E90" s="33" t="s">
        <v>142</v>
      </c>
      <c r="F90" s="2" t="s">
        <v>38</v>
      </c>
      <c r="G90" s="2" t="s">
        <v>38</v>
      </c>
      <c r="H90" s="2" t="s">
        <v>38</v>
      </c>
      <c r="I90" s="2" t="s">
        <v>38</v>
      </c>
    </row>
    <row r="91" spans="1:9" ht="12" customHeight="1" x14ac:dyDescent="0.15">
      <c r="A91" s="44" t="s">
        <v>161</v>
      </c>
      <c r="B91" s="44"/>
      <c r="C91" s="44"/>
      <c r="D91" s="33" t="s">
        <v>162</v>
      </c>
      <c r="E91" s="33" t="s">
        <v>163</v>
      </c>
      <c r="F91" s="2" t="s">
        <v>38</v>
      </c>
      <c r="G91" s="2" t="s">
        <v>38</v>
      </c>
      <c r="H91" s="2" t="s">
        <v>38</v>
      </c>
      <c r="I91" s="2" t="s">
        <v>38</v>
      </c>
    </row>
    <row r="92" spans="1:9" ht="17.45" customHeight="1" x14ac:dyDescent="0.15">
      <c r="A92" s="44" t="s">
        <v>164</v>
      </c>
      <c r="B92" s="44"/>
      <c r="C92" s="44"/>
      <c r="D92" s="15" t="s">
        <v>165</v>
      </c>
      <c r="E92" s="15"/>
      <c r="F92" s="2" t="s">
        <v>38</v>
      </c>
      <c r="G92" s="2" t="s">
        <v>38</v>
      </c>
      <c r="H92" s="2" t="s">
        <v>38</v>
      </c>
      <c r="I92" s="2" t="s">
        <v>38</v>
      </c>
    </row>
    <row r="93" spans="1:9" ht="21.75" customHeight="1" x14ac:dyDescent="0.15">
      <c r="A93" s="44" t="s">
        <v>166</v>
      </c>
      <c r="B93" s="44"/>
      <c r="C93" s="44"/>
      <c r="D93" s="15" t="s">
        <v>167</v>
      </c>
      <c r="E93" s="15" t="s">
        <v>168</v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2" customHeight="1" x14ac:dyDescent="0.15">
      <c r="A94" s="44" t="s">
        <v>169</v>
      </c>
      <c r="B94" s="44"/>
      <c r="C94" s="44"/>
      <c r="D94" s="15" t="s">
        <v>170</v>
      </c>
      <c r="E94" s="15" t="s">
        <v>168</v>
      </c>
      <c r="F94" s="2" t="s">
        <v>38</v>
      </c>
      <c r="G94" s="2" t="s">
        <v>38</v>
      </c>
      <c r="H94" s="2" t="s">
        <v>38</v>
      </c>
      <c r="I94" s="2" t="s">
        <v>38</v>
      </c>
    </row>
    <row r="95" spans="1:9" ht="12" customHeight="1" x14ac:dyDescent="0.15">
      <c r="A95" s="46" t="s">
        <v>171</v>
      </c>
      <c r="B95" s="47"/>
      <c r="C95" s="48"/>
      <c r="D95" s="33" t="s">
        <v>172</v>
      </c>
      <c r="E95" s="33"/>
      <c r="F95" s="2" t="s">
        <v>38</v>
      </c>
      <c r="G95" s="2" t="s">
        <v>38</v>
      </c>
      <c r="H95" s="2" t="s">
        <v>38</v>
      </c>
      <c r="I95" s="2" t="s">
        <v>38</v>
      </c>
    </row>
    <row r="96" spans="1:9" ht="19.5" customHeight="1" x14ac:dyDescent="0.15">
      <c r="A96" s="44" t="s">
        <v>166</v>
      </c>
      <c r="B96" s="44"/>
      <c r="C96" s="44"/>
      <c r="D96" s="33" t="s">
        <v>173</v>
      </c>
      <c r="E96" s="33" t="s">
        <v>168</v>
      </c>
      <c r="F96" s="2" t="s">
        <v>38</v>
      </c>
      <c r="G96" s="2" t="s">
        <v>38</v>
      </c>
      <c r="H96" s="2" t="s">
        <v>38</v>
      </c>
      <c r="I96" s="2" t="s">
        <v>38</v>
      </c>
    </row>
    <row r="97" spans="1:9" ht="12" customHeight="1" x14ac:dyDescent="0.15">
      <c r="A97" s="44" t="s">
        <v>169</v>
      </c>
      <c r="B97" s="44"/>
      <c r="C97" s="44"/>
      <c r="D97" s="33" t="s">
        <v>174</v>
      </c>
      <c r="E97" s="33" t="s">
        <v>168</v>
      </c>
      <c r="F97" s="2" t="s">
        <v>38</v>
      </c>
      <c r="G97" s="2" t="s">
        <v>38</v>
      </c>
      <c r="H97" s="2" t="s">
        <v>38</v>
      </c>
      <c r="I97" s="2" t="s">
        <v>38</v>
      </c>
    </row>
    <row r="98" spans="1:9" ht="12" customHeight="1" x14ac:dyDescent="0.15">
      <c r="A98" s="44" t="s">
        <v>175</v>
      </c>
      <c r="B98" s="44"/>
      <c r="C98" s="44"/>
      <c r="D98" s="15" t="s">
        <v>176</v>
      </c>
      <c r="E98" s="15" t="s">
        <v>168</v>
      </c>
      <c r="F98" s="2" t="s">
        <v>38</v>
      </c>
      <c r="G98" s="2" t="s">
        <v>38</v>
      </c>
      <c r="H98" s="2" t="s">
        <v>38</v>
      </c>
      <c r="I98" s="2" t="s">
        <v>38</v>
      </c>
    </row>
    <row r="99" spans="1:9" ht="19.5" customHeight="1" x14ac:dyDescent="0.15">
      <c r="A99" s="44" t="s">
        <v>177</v>
      </c>
      <c r="B99" s="44"/>
      <c r="C99" s="44"/>
      <c r="D99" s="15" t="s">
        <v>178</v>
      </c>
      <c r="E99" s="15"/>
      <c r="F99" s="2">
        <v>-1862166.82</v>
      </c>
      <c r="G99" s="2">
        <v>-3696921.02</v>
      </c>
      <c r="H99" s="2">
        <v>-476946.75</v>
      </c>
      <c r="I99" s="2">
        <v>-6036034.5899999999</v>
      </c>
    </row>
    <row r="100" spans="1:9" ht="32.25" customHeight="1" x14ac:dyDescent="0.15">
      <c r="A100" s="44" t="s">
        <v>179</v>
      </c>
      <c r="B100" s="44"/>
      <c r="C100" s="44"/>
      <c r="D100" s="15" t="s">
        <v>180</v>
      </c>
      <c r="E100" s="15"/>
      <c r="F100" s="2">
        <v>2574990.2799999998</v>
      </c>
      <c r="G100" s="2">
        <v>735392.2</v>
      </c>
      <c r="H100" s="2">
        <v>-476946.75</v>
      </c>
      <c r="I100" s="2">
        <v>2833435.73</v>
      </c>
    </row>
    <row r="101" spans="1:9" ht="12.75" customHeight="1" x14ac:dyDescent="0.15">
      <c r="A101" s="44" t="s">
        <v>181</v>
      </c>
      <c r="B101" s="44"/>
      <c r="C101" s="44"/>
      <c r="D101" s="15" t="s">
        <v>182</v>
      </c>
      <c r="E101" s="15"/>
      <c r="F101" s="2">
        <v>2574990.2799999998</v>
      </c>
      <c r="G101" s="2">
        <v>660632.54</v>
      </c>
      <c r="H101" s="2">
        <v>-495035.12</v>
      </c>
      <c r="I101" s="2">
        <v>2740587.7</v>
      </c>
    </row>
    <row r="102" spans="1:9" ht="21" customHeight="1" x14ac:dyDescent="0.15">
      <c r="A102" s="44" t="s">
        <v>183</v>
      </c>
      <c r="B102" s="44"/>
      <c r="C102" s="44"/>
      <c r="D102" s="15" t="s">
        <v>184</v>
      </c>
      <c r="E102" s="15" t="s">
        <v>185</v>
      </c>
      <c r="F102" s="2">
        <v>5351198.37</v>
      </c>
      <c r="G102" s="2">
        <v>28845880.32</v>
      </c>
      <c r="H102" s="2">
        <v>4622697.3600000003</v>
      </c>
      <c r="I102" s="2">
        <v>38819776.049999997</v>
      </c>
    </row>
    <row r="103" spans="1:9" ht="14.25" customHeight="1" x14ac:dyDescent="0.15">
      <c r="A103" s="66" t="s">
        <v>186</v>
      </c>
      <c r="B103" s="66"/>
      <c r="C103" s="66"/>
      <c r="D103" s="15" t="s">
        <v>187</v>
      </c>
      <c r="E103" s="15" t="s">
        <v>188</v>
      </c>
      <c r="F103" s="2">
        <v>2776208.09</v>
      </c>
      <c r="G103" s="2">
        <v>28185247.780000001</v>
      </c>
      <c r="H103" s="2">
        <v>5117732.4800000004</v>
      </c>
      <c r="I103" s="2">
        <v>36079188.350000001</v>
      </c>
    </row>
    <row r="104" spans="1:9" ht="12.75" customHeight="1" x14ac:dyDescent="0.15">
      <c r="A104" s="44" t="s">
        <v>189</v>
      </c>
      <c r="B104" s="44"/>
      <c r="C104" s="44"/>
      <c r="D104" s="15" t="s">
        <v>148</v>
      </c>
      <c r="E104" s="15"/>
      <c r="F104" s="2" t="s">
        <v>38</v>
      </c>
      <c r="G104" s="2" t="s">
        <v>38</v>
      </c>
      <c r="H104" s="2" t="s">
        <v>38</v>
      </c>
      <c r="I104" s="2" t="s">
        <v>38</v>
      </c>
    </row>
    <row r="105" spans="1:9" ht="33.75" customHeight="1" x14ac:dyDescent="0.15">
      <c r="A105" s="66" t="s">
        <v>190</v>
      </c>
      <c r="B105" s="66"/>
      <c r="C105" s="66"/>
      <c r="D105" s="15" t="s">
        <v>191</v>
      </c>
      <c r="E105" s="15" t="s">
        <v>192</v>
      </c>
      <c r="F105" s="2" t="s">
        <v>38</v>
      </c>
      <c r="G105" s="2" t="s">
        <v>38</v>
      </c>
      <c r="H105" s="2" t="s">
        <v>38</v>
      </c>
      <c r="I105" s="2" t="s">
        <v>38</v>
      </c>
    </row>
    <row r="106" spans="1:9" ht="20.25" customHeight="1" x14ac:dyDescent="0.15">
      <c r="A106" s="66" t="s">
        <v>193</v>
      </c>
      <c r="B106" s="66"/>
      <c r="C106" s="66"/>
      <c r="D106" s="15" t="s">
        <v>194</v>
      </c>
      <c r="E106" s="15" t="s">
        <v>195</v>
      </c>
      <c r="F106" s="2" t="s">
        <v>38</v>
      </c>
      <c r="G106" s="2" t="s">
        <v>38</v>
      </c>
      <c r="H106" s="2" t="s">
        <v>38</v>
      </c>
      <c r="I106" s="2" t="s">
        <v>38</v>
      </c>
    </row>
    <row r="107" spans="1:9" ht="13.5" customHeight="1" x14ac:dyDescent="0.15">
      <c r="A107" s="44" t="s">
        <v>196</v>
      </c>
      <c r="B107" s="44"/>
      <c r="C107" s="44"/>
      <c r="D107" s="15" t="s">
        <v>197</v>
      </c>
      <c r="E107" s="15"/>
      <c r="F107" s="2" t="s">
        <v>38</v>
      </c>
      <c r="G107" s="2" t="s">
        <v>38</v>
      </c>
      <c r="H107" s="2" t="s">
        <v>38</v>
      </c>
      <c r="I107" s="2" t="s">
        <v>38</v>
      </c>
    </row>
    <row r="108" spans="1:9" ht="19.5" customHeight="1" x14ac:dyDescent="0.15">
      <c r="A108" s="66" t="s">
        <v>198</v>
      </c>
      <c r="B108" s="66"/>
      <c r="C108" s="66"/>
      <c r="D108" s="15" t="s">
        <v>199</v>
      </c>
      <c r="E108" s="15" t="s">
        <v>200</v>
      </c>
      <c r="F108" s="2" t="s">
        <v>38</v>
      </c>
      <c r="G108" s="2" t="s">
        <v>38</v>
      </c>
      <c r="H108" s="2" t="s">
        <v>38</v>
      </c>
      <c r="I108" s="2" t="s">
        <v>38</v>
      </c>
    </row>
    <row r="109" spans="1:9" ht="12.75" customHeight="1" x14ac:dyDescent="0.15">
      <c r="A109" s="66" t="s">
        <v>201</v>
      </c>
      <c r="B109" s="66"/>
      <c r="C109" s="66"/>
      <c r="D109" s="15" t="s">
        <v>202</v>
      </c>
      <c r="E109" s="15" t="s">
        <v>203</v>
      </c>
      <c r="F109" s="2" t="s">
        <v>38</v>
      </c>
      <c r="G109" s="2" t="s">
        <v>38</v>
      </c>
      <c r="H109" s="2" t="s">
        <v>38</v>
      </c>
      <c r="I109" s="2" t="s">
        <v>38</v>
      </c>
    </row>
    <row r="110" spans="1:9" ht="12.75" customHeight="1" x14ac:dyDescent="0.15">
      <c r="A110" s="44" t="s">
        <v>204</v>
      </c>
      <c r="B110" s="44"/>
      <c r="C110" s="44"/>
      <c r="D110" s="15" t="s">
        <v>205</v>
      </c>
      <c r="E110" s="15"/>
      <c r="F110" s="2" t="s">
        <v>38</v>
      </c>
      <c r="G110" s="2" t="s">
        <v>38</v>
      </c>
      <c r="H110" s="2" t="s">
        <v>38</v>
      </c>
      <c r="I110" s="2" t="s">
        <v>38</v>
      </c>
    </row>
    <row r="111" spans="1:9" ht="21" customHeight="1" x14ac:dyDescent="0.15">
      <c r="A111" s="44" t="s">
        <v>206</v>
      </c>
      <c r="B111" s="44"/>
      <c r="C111" s="44"/>
      <c r="D111" s="15" t="s">
        <v>207</v>
      </c>
      <c r="E111" s="15" t="s">
        <v>208</v>
      </c>
      <c r="F111" s="2" t="s">
        <v>38</v>
      </c>
      <c r="G111" s="2" t="s">
        <v>38</v>
      </c>
      <c r="H111" s="2" t="s">
        <v>38</v>
      </c>
      <c r="I111" s="2" t="s">
        <v>38</v>
      </c>
    </row>
    <row r="112" spans="1:9" ht="12.75" customHeight="1" x14ac:dyDescent="0.15">
      <c r="A112" s="44" t="s">
        <v>209</v>
      </c>
      <c r="B112" s="44"/>
      <c r="C112" s="44"/>
      <c r="D112" s="15" t="s">
        <v>210</v>
      </c>
      <c r="E112" s="15" t="s">
        <v>211</v>
      </c>
      <c r="F112" s="2" t="s">
        <v>38</v>
      </c>
      <c r="G112" s="2" t="s">
        <v>38</v>
      </c>
      <c r="H112" s="2" t="s">
        <v>38</v>
      </c>
      <c r="I112" s="2" t="s">
        <v>38</v>
      </c>
    </row>
    <row r="113" spans="1:9" ht="12.75" customHeight="1" x14ac:dyDescent="0.15">
      <c r="A113" s="44" t="s">
        <v>212</v>
      </c>
      <c r="B113" s="44"/>
      <c r="C113" s="44"/>
      <c r="D113" s="15" t="s">
        <v>213</v>
      </c>
      <c r="E113" s="15"/>
      <c r="F113" s="2" t="s">
        <v>38</v>
      </c>
      <c r="G113" s="2" t="s">
        <v>38</v>
      </c>
      <c r="H113" s="2" t="s">
        <v>38</v>
      </c>
      <c r="I113" s="2" t="s">
        <v>38</v>
      </c>
    </row>
    <row r="114" spans="1:9" ht="21" customHeight="1" x14ac:dyDescent="0.15">
      <c r="A114" s="44" t="s">
        <v>214</v>
      </c>
      <c r="B114" s="44"/>
      <c r="C114" s="44"/>
      <c r="D114" s="15" t="s">
        <v>215</v>
      </c>
      <c r="E114" s="15" t="s">
        <v>216</v>
      </c>
      <c r="F114" s="2" t="s">
        <v>38</v>
      </c>
      <c r="G114" s="2" t="s">
        <v>38</v>
      </c>
      <c r="H114" s="2" t="s">
        <v>38</v>
      </c>
      <c r="I114" s="2" t="s">
        <v>38</v>
      </c>
    </row>
    <row r="115" spans="1:9" ht="12.75" customHeight="1" x14ac:dyDescent="0.15">
      <c r="A115" s="44" t="s">
        <v>217</v>
      </c>
      <c r="B115" s="44"/>
      <c r="C115" s="44"/>
      <c r="D115" s="15" t="s">
        <v>218</v>
      </c>
      <c r="E115" s="15" t="s">
        <v>219</v>
      </c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12.75" customHeight="1" x14ac:dyDescent="0.15">
      <c r="A116" s="44" t="s">
        <v>220</v>
      </c>
      <c r="B116" s="44"/>
      <c r="C116" s="44"/>
      <c r="D116" s="15" t="s">
        <v>221</v>
      </c>
      <c r="E116" s="15"/>
      <c r="F116" s="2" t="s">
        <v>38</v>
      </c>
      <c r="G116" s="2">
        <v>74759.66</v>
      </c>
      <c r="H116" s="2">
        <v>18088.37</v>
      </c>
      <c r="I116" s="2">
        <v>92848.03</v>
      </c>
    </row>
    <row r="117" spans="1:9" ht="21" customHeight="1" x14ac:dyDescent="0.15">
      <c r="A117" s="44" t="s">
        <v>222</v>
      </c>
      <c r="B117" s="44"/>
      <c r="C117" s="44"/>
      <c r="D117" s="15" t="s">
        <v>223</v>
      </c>
      <c r="E117" s="15" t="s">
        <v>224</v>
      </c>
      <c r="F117" s="2">
        <v>5391434.7199999997</v>
      </c>
      <c r="G117" s="2">
        <v>29243592.140000001</v>
      </c>
      <c r="H117" s="2">
        <v>4657953.72</v>
      </c>
      <c r="I117" s="2">
        <v>39292980.579999998</v>
      </c>
    </row>
    <row r="118" spans="1:9" ht="12.75" customHeight="1" x14ac:dyDescent="0.15">
      <c r="A118" s="44" t="s">
        <v>225</v>
      </c>
      <c r="B118" s="44"/>
      <c r="C118" s="44"/>
      <c r="D118" s="15" t="s">
        <v>226</v>
      </c>
      <c r="E118" s="15" t="s">
        <v>227</v>
      </c>
      <c r="F118" s="2">
        <v>5391434.7199999997</v>
      </c>
      <c r="G118" s="2">
        <v>29168832.48</v>
      </c>
      <c r="H118" s="2">
        <v>4639865.3499999996</v>
      </c>
      <c r="I118" s="2">
        <v>39200132.549999997</v>
      </c>
    </row>
    <row r="119" spans="1:9" ht="21" customHeight="1" x14ac:dyDescent="0.15">
      <c r="A119" s="45" t="s">
        <v>228</v>
      </c>
      <c r="B119" s="45"/>
      <c r="C119" s="45"/>
      <c r="D119" s="15" t="s">
        <v>185</v>
      </c>
      <c r="E119" s="15"/>
      <c r="F119" s="2">
        <v>4437157.0999999996</v>
      </c>
      <c r="G119" s="2">
        <v>4432313.22</v>
      </c>
      <c r="H119" s="2" t="s">
        <v>38</v>
      </c>
      <c r="I119" s="2">
        <v>8869470.3200000003</v>
      </c>
    </row>
    <row r="120" spans="1:9" ht="20.25" customHeight="1" x14ac:dyDescent="0.15">
      <c r="A120" s="44" t="s">
        <v>229</v>
      </c>
      <c r="B120" s="44"/>
      <c r="C120" s="44"/>
      <c r="D120" s="15" t="s">
        <v>192</v>
      </c>
      <c r="E120" s="15"/>
      <c r="F120" s="2" t="s">
        <v>38</v>
      </c>
      <c r="G120" s="2" t="s">
        <v>38</v>
      </c>
      <c r="H120" s="2" t="s">
        <v>38</v>
      </c>
      <c r="I120" s="2" t="s">
        <v>38</v>
      </c>
    </row>
    <row r="121" spans="1:9" ht="30" customHeight="1" x14ac:dyDescent="0.15">
      <c r="A121" s="66" t="s">
        <v>230</v>
      </c>
      <c r="B121" s="66"/>
      <c r="C121" s="66"/>
      <c r="D121" s="15" t="s">
        <v>231</v>
      </c>
      <c r="E121" s="15" t="s">
        <v>232</v>
      </c>
      <c r="F121" s="2" t="s">
        <v>38</v>
      </c>
      <c r="G121" s="2" t="s">
        <v>38</v>
      </c>
      <c r="H121" s="2" t="s">
        <v>38</v>
      </c>
      <c r="I121" s="2" t="s">
        <v>38</v>
      </c>
    </row>
    <row r="122" spans="1:9" ht="20.25" customHeight="1" x14ac:dyDescent="0.15">
      <c r="A122" s="66" t="s">
        <v>233</v>
      </c>
      <c r="B122" s="66"/>
      <c r="C122" s="66"/>
      <c r="D122" s="15" t="s">
        <v>234</v>
      </c>
      <c r="E122" s="15" t="s">
        <v>235</v>
      </c>
      <c r="F122" s="2" t="s">
        <v>38</v>
      </c>
      <c r="G122" s="2" t="s">
        <v>38</v>
      </c>
      <c r="H122" s="2" t="s">
        <v>38</v>
      </c>
      <c r="I122" s="2" t="s">
        <v>38</v>
      </c>
    </row>
    <row r="123" spans="1:9" ht="19.5" customHeight="1" x14ac:dyDescent="0.15">
      <c r="A123" s="44" t="s">
        <v>236</v>
      </c>
      <c r="B123" s="44"/>
      <c r="C123" s="44"/>
      <c r="D123" s="15" t="s">
        <v>200</v>
      </c>
      <c r="E123" s="15"/>
      <c r="F123" s="2" t="s">
        <v>38</v>
      </c>
      <c r="G123" s="2" t="s">
        <v>38</v>
      </c>
      <c r="H123" s="2" t="s">
        <v>38</v>
      </c>
      <c r="I123" s="2" t="s">
        <v>38</v>
      </c>
    </row>
    <row r="124" spans="1:9" ht="21" customHeight="1" x14ac:dyDescent="0.15">
      <c r="A124" s="66" t="s">
        <v>237</v>
      </c>
      <c r="B124" s="66"/>
      <c r="C124" s="66"/>
      <c r="D124" s="15" t="s">
        <v>238</v>
      </c>
      <c r="E124" s="15" t="s">
        <v>239</v>
      </c>
      <c r="F124" s="2" t="s">
        <v>38</v>
      </c>
      <c r="G124" s="2" t="s">
        <v>38</v>
      </c>
      <c r="H124" s="2" t="s">
        <v>38</v>
      </c>
      <c r="I124" s="2" t="s">
        <v>38</v>
      </c>
    </row>
    <row r="125" spans="1:9" ht="13.5" customHeight="1" x14ac:dyDescent="0.15">
      <c r="A125" s="66" t="s">
        <v>240</v>
      </c>
      <c r="B125" s="66"/>
      <c r="C125" s="66"/>
      <c r="D125" s="15" t="s">
        <v>241</v>
      </c>
      <c r="E125" s="15" t="s">
        <v>242</v>
      </c>
      <c r="F125" s="2" t="s">
        <v>38</v>
      </c>
      <c r="G125" s="2" t="s">
        <v>38</v>
      </c>
      <c r="H125" s="2" t="s">
        <v>38</v>
      </c>
      <c r="I125" s="2" t="s">
        <v>38</v>
      </c>
    </row>
    <row r="126" spans="1:9" ht="15.75" customHeight="1" x14ac:dyDescent="0.15">
      <c r="A126" s="44" t="s">
        <v>243</v>
      </c>
      <c r="B126" s="44"/>
      <c r="C126" s="44"/>
      <c r="D126" s="15" t="s">
        <v>208</v>
      </c>
      <c r="E126" s="15"/>
      <c r="F126" s="2">
        <v>4437157.0999999996</v>
      </c>
      <c r="G126" s="2">
        <v>585000</v>
      </c>
      <c r="H126" s="2" t="s">
        <v>38</v>
      </c>
      <c r="I126" s="2">
        <v>5022157.0999999996</v>
      </c>
    </row>
    <row r="127" spans="1:9" ht="21" customHeight="1" x14ac:dyDescent="0.15">
      <c r="A127" s="44" t="s">
        <v>244</v>
      </c>
      <c r="B127" s="44"/>
      <c r="C127" s="44"/>
      <c r="D127" s="15" t="s">
        <v>245</v>
      </c>
      <c r="E127" s="15" t="s">
        <v>246</v>
      </c>
      <c r="F127" s="2">
        <v>8515077.0899999999</v>
      </c>
      <c r="G127" s="2">
        <v>37452614.43</v>
      </c>
      <c r="H127" s="2">
        <v>5336452.71</v>
      </c>
      <c r="I127" s="2">
        <v>51304144.229999997</v>
      </c>
    </row>
    <row r="128" spans="1:9" ht="10.5" customHeight="1" x14ac:dyDescent="0.15">
      <c r="A128" s="44" t="s">
        <v>247</v>
      </c>
      <c r="B128" s="44"/>
      <c r="C128" s="44"/>
      <c r="D128" s="15" t="s">
        <v>248</v>
      </c>
      <c r="E128" s="15" t="s">
        <v>249</v>
      </c>
      <c r="F128" s="2">
        <v>4077919.99</v>
      </c>
      <c r="G128" s="2">
        <v>36867614.43</v>
      </c>
      <c r="H128" s="2">
        <v>5336452.71</v>
      </c>
      <c r="I128" s="2">
        <v>46281987.130000003</v>
      </c>
    </row>
    <row r="129" spans="1:9" ht="13.5" customHeight="1" x14ac:dyDescent="0.15">
      <c r="A129" s="44" t="s">
        <v>250</v>
      </c>
      <c r="B129" s="44"/>
      <c r="C129" s="44"/>
      <c r="D129" s="15" t="s">
        <v>216</v>
      </c>
      <c r="E129" s="15" t="s">
        <v>168</v>
      </c>
      <c r="F129" s="2" t="s">
        <v>38</v>
      </c>
      <c r="G129" s="2" t="s">
        <v>38</v>
      </c>
      <c r="H129" s="2" t="s">
        <v>38</v>
      </c>
      <c r="I129" s="2" t="s">
        <v>38</v>
      </c>
    </row>
    <row r="130" spans="1:9" ht="12" customHeight="1" x14ac:dyDescent="0.15">
      <c r="A130" s="44" t="s">
        <v>251</v>
      </c>
      <c r="B130" s="44"/>
      <c r="C130" s="44"/>
      <c r="D130" s="15" t="s">
        <v>224</v>
      </c>
      <c r="E130" s="15" t="s">
        <v>168</v>
      </c>
      <c r="F130" s="2" t="s">
        <v>38</v>
      </c>
      <c r="G130" s="2">
        <v>3847313.22</v>
      </c>
      <c r="H130" s="2" t="s">
        <v>38</v>
      </c>
      <c r="I130" s="2">
        <v>3847313.22</v>
      </c>
    </row>
    <row r="131" spans="1:9" ht="10.5" customHeight="1" x14ac:dyDescent="0.15">
      <c r="A131" s="16"/>
      <c r="B131" s="16"/>
      <c r="C131" s="16"/>
      <c r="D131" s="17"/>
      <c r="E131" s="17"/>
      <c r="F131" s="18"/>
      <c r="G131" s="18"/>
      <c r="H131" s="18"/>
      <c r="I131" s="18"/>
    </row>
    <row r="132" spans="1:9" ht="10.5" customHeight="1" x14ac:dyDescent="0.15">
      <c r="A132" s="28"/>
      <c r="B132" s="19"/>
      <c r="C132" s="19"/>
    </row>
    <row r="133" spans="1:9" ht="20.25" customHeight="1" x14ac:dyDescent="0.15">
      <c r="A133" s="19" t="s">
        <v>252</v>
      </c>
      <c r="C133" s="24" t="s">
        <v>253</v>
      </c>
      <c r="F133" s="19" t="s">
        <v>254</v>
      </c>
      <c r="G133" s="22"/>
      <c r="H133" s="58" t="s">
        <v>253</v>
      </c>
      <c r="I133" s="58"/>
    </row>
    <row r="134" spans="1:9" ht="10.5" customHeight="1" x14ac:dyDescent="0.15">
      <c r="A134" s="19" t="s">
        <v>255</v>
      </c>
      <c r="C134" s="21" t="s">
        <v>256</v>
      </c>
      <c r="F134" s="19" t="s">
        <v>257</v>
      </c>
      <c r="G134" s="23" t="s">
        <v>258</v>
      </c>
      <c r="H134" s="67" t="s">
        <v>259</v>
      </c>
      <c r="I134" s="67"/>
    </row>
    <row r="136" spans="1:9" x14ac:dyDescent="0.15">
      <c r="A136" s="36"/>
      <c r="B136" s="36"/>
      <c r="C136" s="36"/>
      <c r="D136" s="36"/>
      <c r="E136" s="36"/>
      <c r="F136" s="36"/>
      <c r="G136" s="36"/>
      <c r="H136" s="36"/>
      <c r="I136" s="37"/>
    </row>
  </sheetData>
  <mergeCells count="134">
    <mergeCell ref="H134:I134"/>
    <mergeCell ref="A127:C127"/>
    <mergeCell ref="A123:C123"/>
    <mergeCell ref="A124:C124"/>
    <mergeCell ref="A125:C125"/>
    <mergeCell ref="A126:C126"/>
    <mergeCell ref="A129:C129"/>
    <mergeCell ref="A122:C122"/>
    <mergeCell ref="A58:C58"/>
    <mergeCell ref="A121:C121"/>
    <mergeCell ref="A118:C118"/>
    <mergeCell ref="A116:C116"/>
    <mergeCell ref="A117:C117"/>
    <mergeCell ref="A106:C106"/>
    <mergeCell ref="A110:C110"/>
    <mergeCell ref="A103:C103"/>
    <mergeCell ref="A76:C76"/>
    <mergeCell ref="A98:C98"/>
    <mergeCell ref="A109:C109"/>
    <mergeCell ref="A92:C92"/>
    <mergeCell ref="A93:C93"/>
    <mergeCell ref="A111:C111"/>
    <mergeCell ref="A112:C112"/>
    <mergeCell ref="A113:C113"/>
    <mergeCell ref="A114:C114"/>
    <mergeCell ref="A84:C84"/>
    <mergeCell ref="A88:C88"/>
    <mergeCell ref="A104:C104"/>
    <mergeCell ref="A105:C105"/>
    <mergeCell ref="A85:C85"/>
    <mergeCell ref="A78:C78"/>
    <mergeCell ref="A87:C87"/>
    <mergeCell ref="A86:C86"/>
    <mergeCell ref="A81:C81"/>
    <mergeCell ref="A80:C80"/>
    <mergeCell ref="A82:C82"/>
    <mergeCell ref="A54:C54"/>
    <mergeCell ref="A56:C56"/>
    <mergeCell ref="A115:C115"/>
    <mergeCell ref="A102:C10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H133:I133"/>
    <mergeCell ref="A32:C32"/>
    <mergeCell ref="A128:C128"/>
    <mergeCell ref="A33:C33"/>
    <mergeCell ref="A38:C38"/>
    <mergeCell ref="A59:C59"/>
    <mergeCell ref="A49:C49"/>
    <mergeCell ref="A51:C51"/>
    <mergeCell ref="A130:C130"/>
    <mergeCell ref="A101:C101"/>
    <mergeCell ref="A100:C100"/>
    <mergeCell ref="A99:C99"/>
    <mergeCell ref="A53:C53"/>
    <mergeCell ref="A52:C52"/>
    <mergeCell ref="A55:C55"/>
    <mergeCell ref="A34:C34"/>
    <mergeCell ref="A43:C43"/>
    <mergeCell ref="A44:C44"/>
    <mergeCell ref="A50:C50"/>
    <mergeCell ref="A35:C35"/>
    <mergeCell ref="A108:C108"/>
    <mergeCell ref="A75:C75"/>
    <mergeCell ref="A94:C94"/>
    <mergeCell ref="A77:C77"/>
    <mergeCell ref="A89:C89"/>
    <mergeCell ref="A90:C90"/>
    <mergeCell ref="A91:C91"/>
    <mergeCell ref="A95:C95"/>
    <mergeCell ref="A96:C96"/>
    <mergeCell ref="A97:C97"/>
    <mergeCell ref="A5:B5"/>
    <mergeCell ref="A7:B7"/>
    <mergeCell ref="A8:B8"/>
    <mergeCell ref="A27:C27"/>
    <mergeCell ref="A28:C28"/>
    <mergeCell ref="A15:C15"/>
    <mergeCell ref="A22:C22"/>
    <mergeCell ref="A17:C17"/>
    <mergeCell ref="A19:C19"/>
    <mergeCell ref="A14:C14"/>
    <mergeCell ref="A11:B11"/>
    <mergeCell ref="A10:B10"/>
    <mergeCell ref="A25:C25"/>
    <mergeCell ref="A24:C24"/>
    <mergeCell ref="A26:C26"/>
    <mergeCell ref="A20:C20"/>
    <mergeCell ref="A18:C18"/>
    <mergeCell ref="A16:C16"/>
    <mergeCell ref="A36:C36"/>
    <mergeCell ref="A37:C37"/>
    <mergeCell ref="A21:C21"/>
    <mergeCell ref="A23:C23"/>
    <mergeCell ref="A64:C64"/>
    <mergeCell ref="A40:C40"/>
    <mergeCell ref="A39:C39"/>
    <mergeCell ref="A65:C65"/>
    <mergeCell ref="A69:C69"/>
    <mergeCell ref="A68:C68"/>
    <mergeCell ref="A29:C29"/>
    <mergeCell ref="A30:C30"/>
    <mergeCell ref="A31:C31"/>
    <mergeCell ref="A136:I136"/>
    <mergeCell ref="A42:C42"/>
    <mergeCell ref="A41:C41"/>
    <mergeCell ref="A46:C46"/>
    <mergeCell ref="A47:C47"/>
    <mergeCell ref="A48:C48"/>
    <mergeCell ref="A45:C45"/>
    <mergeCell ref="A61:C61"/>
    <mergeCell ref="A60:C60"/>
    <mergeCell ref="A67:C67"/>
    <mergeCell ref="A66:C66"/>
    <mergeCell ref="A83:C83"/>
    <mergeCell ref="A63:C63"/>
    <mergeCell ref="A57:C57"/>
    <mergeCell ref="A62:C62"/>
    <mergeCell ref="A71:C71"/>
    <mergeCell ref="A79:C79"/>
    <mergeCell ref="A70:C70"/>
    <mergeCell ref="A73:C73"/>
    <mergeCell ref="A72:C72"/>
    <mergeCell ref="A74:C74"/>
    <mergeCell ref="A119:C119"/>
    <mergeCell ref="A120:C120"/>
    <mergeCell ref="A107:C107"/>
  </mergeCells>
  <pageMargins left="0.43307086614173229" right="0.31496062992125984" top="0.51181102362204722" bottom="0.43307086614173229" header="0.23622047244094491" footer="0.51181102362204722"/>
  <pageSetup paperSize="9" fitToHeight="0" orientation="landscape" r:id="rId1"/>
  <headerFooter differentFirst="1">
    <oddHeader>&amp;R&amp;8ф.0503721 с.&amp;P</oddHeader>
    <oddFooter>&amp;R</oddFooter>
  </headerFooter>
  <rowBreaks count="1" manualBreakCount="1">
    <brk id="128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2025-03-04T06:59:35Z</cp:lastPrinted>
  <dcterms:created xsi:type="dcterms:W3CDTF">2022-12-06T07:15:16Z</dcterms:created>
  <dcterms:modified xsi:type="dcterms:W3CDTF">2025-03-04T07:05:13Z</dcterms:modified>
</cp:coreProperties>
</file>